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 codeName="{AE6600E7-7A62-396C-DE95-9942FA9DD81E}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B667D36E-AD24-4D81-802C-377B5B866E1F}" xr6:coauthVersionLast="47" xr6:coauthVersionMax="47" xr10:uidLastSave="{00000000-0000-0000-0000-000000000000}"/>
  <bookViews>
    <workbookView xWindow="-120" yWindow="-120" windowWidth="29040" windowHeight="15840" xr2:uid="{EC84FFFB-3A76-4FAE-84C8-BA4B449176E8}"/>
  </bookViews>
  <sheets>
    <sheet name="Foglio1" sheetId="2" r:id="rId1"/>
    <sheet name="Foglio2" sheetId="1" state="hidden" r:id="rId2"/>
  </sheets>
  <functionGroups builtInGroupCount="19"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2" l="1"/>
  <c r="B2" i="2"/>
  <c r="B19" i="2"/>
  <c r="D8" i="2" s="1"/>
  <c r="D16" i="2" s="1"/>
  <c r="B5" i="2"/>
  <c r="D5" i="2"/>
  <c r="D20" i="2" l="1"/>
  <c r="B20" i="2"/>
  <c r="D15" i="2"/>
  <c r="D12" i="2"/>
  <c r="D14" i="2"/>
  <c r="D13" i="2"/>
  <c r="B21" i="2" l="1"/>
  <c r="D9" i="2"/>
  <c r="D17" i="2" s="1"/>
  <c r="B18" i="2" s="1"/>
  <c r="K3" i="1"/>
  <c r="K2" i="1"/>
  <c r="B367" i="1" l="1"/>
  <c r="C367" i="1" s="1"/>
  <c r="D367" i="1" s="1"/>
  <c r="B2" i="1"/>
  <c r="C2" i="1" s="1"/>
  <c r="B364" i="1"/>
  <c r="C364" i="1" s="1"/>
  <c r="D364" i="1" s="1"/>
  <c r="B361" i="1"/>
  <c r="B360" i="1"/>
  <c r="B357" i="1"/>
  <c r="B354" i="1"/>
  <c r="B366" i="1"/>
  <c r="B355" i="1"/>
  <c r="B363" i="1"/>
  <c r="B359" i="1"/>
  <c r="B353" i="1"/>
  <c r="B365" i="1"/>
  <c r="B356" i="1"/>
  <c r="B362" i="1"/>
  <c r="B358" i="1"/>
  <c r="B352" i="1"/>
  <c r="B334" i="1"/>
  <c r="B308" i="1"/>
  <c r="B113" i="1"/>
  <c r="B264" i="1"/>
  <c r="B345" i="1"/>
  <c r="B324" i="1"/>
  <c r="B292" i="1"/>
  <c r="B232" i="1"/>
  <c r="B304" i="1"/>
  <c r="B301" i="1"/>
  <c r="B249" i="1"/>
  <c r="B342" i="1"/>
  <c r="B320" i="1"/>
  <c r="B288" i="1"/>
  <c r="B216" i="1"/>
  <c r="B341" i="1"/>
  <c r="B317" i="1"/>
  <c r="B281" i="1"/>
  <c r="B184" i="1"/>
  <c r="B340" i="1"/>
  <c r="B316" i="1"/>
  <c r="B280" i="1"/>
  <c r="B152" i="1"/>
  <c r="B3" i="1"/>
  <c r="B332" i="1"/>
  <c r="B256" i="1"/>
  <c r="B4" i="1"/>
  <c r="C4" i="1" s="1"/>
  <c r="B330" i="1"/>
  <c r="B350" i="1"/>
  <c r="B329" i="1"/>
  <c r="B300" i="1"/>
  <c r="B248" i="1"/>
  <c r="B351" i="1"/>
  <c r="C351" i="1" s="1"/>
  <c r="B348" i="1"/>
  <c r="B337" i="1"/>
  <c r="B326" i="1"/>
  <c r="B312" i="1"/>
  <c r="B296" i="1"/>
  <c r="B272" i="1"/>
  <c r="B240" i="1"/>
  <c r="B208" i="1"/>
  <c r="B176" i="1"/>
  <c r="B144" i="1"/>
  <c r="B98" i="1"/>
  <c r="B346" i="1"/>
  <c r="B336" i="1"/>
  <c r="B325" i="1"/>
  <c r="B309" i="1"/>
  <c r="B293" i="1"/>
  <c r="B265" i="1"/>
  <c r="B233" i="1"/>
  <c r="B201" i="1"/>
  <c r="B169" i="1"/>
  <c r="B134" i="1"/>
  <c r="B87" i="1"/>
  <c r="B200" i="1"/>
  <c r="B168" i="1"/>
  <c r="B133" i="1"/>
  <c r="B86" i="1"/>
  <c r="B344" i="1"/>
  <c r="B333" i="1"/>
  <c r="B321" i="1"/>
  <c r="B305" i="1"/>
  <c r="B289" i="1"/>
  <c r="B257" i="1"/>
  <c r="B225" i="1"/>
  <c r="B193" i="1"/>
  <c r="B161" i="1"/>
  <c r="B124" i="1"/>
  <c r="B65" i="1"/>
  <c r="B224" i="1"/>
  <c r="B192" i="1"/>
  <c r="B160" i="1"/>
  <c r="B123" i="1"/>
  <c r="B48" i="1"/>
  <c r="B217" i="1"/>
  <c r="B185" i="1"/>
  <c r="B153" i="1"/>
  <c r="B114" i="1"/>
  <c r="B25" i="1"/>
  <c r="B349" i="1"/>
  <c r="B338" i="1"/>
  <c r="B328" i="1"/>
  <c r="B313" i="1"/>
  <c r="B297" i="1"/>
  <c r="B273" i="1"/>
  <c r="B241" i="1"/>
  <c r="B209" i="1"/>
  <c r="B177" i="1"/>
  <c r="B145" i="1"/>
  <c r="B99" i="1"/>
  <c r="B285" i="1"/>
  <c r="B277" i="1"/>
  <c r="B269" i="1"/>
  <c r="B261" i="1"/>
  <c r="B253" i="1"/>
  <c r="B245" i="1"/>
  <c r="B237" i="1"/>
  <c r="B229" i="1"/>
  <c r="B221" i="1"/>
  <c r="B213" i="1"/>
  <c r="B205" i="1"/>
  <c r="B197" i="1"/>
  <c r="B189" i="1"/>
  <c r="B181" i="1"/>
  <c r="B173" i="1"/>
  <c r="B165" i="1"/>
  <c r="B157" i="1"/>
  <c r="B149" i="1"/>
  <c r="B140" i="1"/>
  <c r="B130" i="1"/>
  <c r="B118" i="1"/>
  <c r="B107" i="1"/>
  <c r="B95" i="1"/>
  <c r="B78" i="1"/>
  <c r="B59" i="1"/>
  <c r="B39" i="1"/>
  <c r="B16" i="1"/>
  <c r="C16" i="1" s="1"/>
  <c r="B284" i="1"/>
  <c r="B276" i="1"/>
  <c r="B268" i="1"/>
  <c r="B260" i="1"/>
  <c r="B252" i="1"/>
  <c r="B244" i="1"/>
  <c r="B236" i="1"/>
  <c r="B228" i="1"/>
  <c r="B220" i="1"/>
  <c r="B212" i="1"/>
  <c r="B204" i="1"/>
  <c r="B196" i="1"/>
  <c r="B188" i="1"/>
  <c r="B180" i="1"/>
  <c r="B172" i="1"/>
  <c r="B164" i="1"/>
  <c r="B156" i="1"/>
  <c r="B148" i="1"/>
  <c r="B139" i="1"/>
  <c r="B129" i="1"/>
  <c r="B117" i="1"/>
  <c r="B106" i="1"/>
  <c r="B94" i="1"/>
  <c r="B75" i="1"/>
  <c r="B55" i="1"/>
  <c r="B35" i="1"/>
  <c r="B15" i="1"/>
  <c r="C15" i="1" s="1"/>
  <c r="B347" i="1"/>
  <c r="B339" i="1"/>
  <c r="B331" i="1"/>
  <c r="B323" i="1"/>
  <c r="B315" i="1"/>
  <c r="B307" i="1"/>
  <c r="B299" i="1"/>
  <c r="B291" i="1"/>
  <c r="B283" i="1"/>
  <c r="B275" i="1"/>
  <c r="B267" i="1"/>
  <c r="B259" i="1"/>
  <c r="B251" i="1"/>
  <c r="B243" i="1"/>
  <c r="B235" i="1"/>
  <c r="B227" i="1"/>
  <c r="B219" i="1"/>
  <c r="B211" i="1"/>
  <c r="B203" i="1"/>
  <c r="B195" i="1"/>
  <c r="B187" i="1"/>
  <c r="B179" i="1"/>
  <c r="B171" i="1"/>
  <c r="B163" i="1"/>
  <c r="B155" i="1"/>
  <c r="B147" i="1"/>
  <c r="B138" i="1"/>
  <c r="B126" i="1"/>
  <c r="B116" i="1"/>
  <c r="B105" i="1"/>
  <c r="B89" i="1"/>
  <c r="B74" i="1"/>
  <c r="B51" i="1"/>
  <c r="B34" i="1"/>
  <c r="B11" i="1"/>
  <c r="C11" i="1" s="1"/>
  <c r="B322" i="1"/>
  <c r="B314" i="1"/>
  <c r="B306" i="1"/>
  <c r="B298" i="1"/>
  <c r="B290" i="1"/>
  <c r="B282" i="1"/>
  <c r="B274" i="1"/>
  <c r="B266" i="1"/>
  <c r="B258" i="1"/>
  <c r="B250" i="1"/>
  <c r="B242" i="1"/>
  <c r="B234" i="1"/>
  <c r="B226" i="1"/>
  <c r="B218" i="1"/>
  <c r="B210" i="1"/>
  <c r="B202" i="1"/>
  <c r="B194" i="1"/>
  <c r="B186" i="1"/>
  <c r="B178" i="1"/>
  <c r="B170" i="1"/>
  <c r="B162" i="1"/>
  <c r="B154" i="1"/>
  <c r="B146" i="1"/>
  <c r="B137" i="1"/>
  <c r="B125" i="1"/>
  <c r="B115" i="1"/>
  <c r="B104" i="1"/>
  <c r="B88" i="1"/>
  <c r="B73" i="1"/>
  <c r="B50" i="1"/>
  <c r="B27" i="1"/>
  <c r="B10" i="1"/>
  <c r="C10" i="1" s="1"/>
  <c r="B66" i="1"/>
  <c r="B49" i="1"/>
  <c r="B26" i="1"/>
  <c r="B9" i="1"/>
  <c r="C9" i="1" s="1"/>
  <c r="D351" i="1"/>
  <c r="B343" i="1"/>
  <c r="B335" i="1"/>
  <c r="B327" i="1"/>
  <c r="B319" i="1"/>
  <c r="B311" i="1"/>
  <c r="B303" i="1"/>
  <c r="B295" i="1"/>
  <c r="B287" i="1"/>
  <c r="B279" i="1"/>
  <c r="B271" i="1"/>
  <c r="B263" i="1"/>
  <c r="B255" i="1"/>
  <c r="B247" i="1"/>
  <c r="B239" i="1"/>
  <c r="B231" i="1"/>
  <c r="B223" i="1"/>
  <c r="B215" i="1"/>
  <c r="B207" i="1"/>
  <c r="B199" i="1"/>
  <c r="B191" i="1"/>
  <c r="B183" i="1"/>
  <c r="B175" i="1"/>
  <c r="B167" i="1"/>
  <c r="B159" i="1"/>
  <c r="B151" i="1"/>
  <c r="B142" i="1"/>
  <c r="B132" i="1"/>
  <c r="B122" i="1"/>
  <c r="B110" i="1"/>
  <c r="B97" i="1"/>
  <c r="B83" i="1"/>
  <c r="B64" i="1"/>
  <c r="B41" i="1"/>
  <c r="B24" i="1"/>
  <c r="B318" i="1"/>
  <c r="B310" i="1"/>
  <c r="B302" i="1"/>
  <c r="B294" i="1"/>
  <c r="B286" i="1"/>
  <c r="B278" i="1"/>
  <c r="B270" i="1"/>
  <c r="B262" i="1"/>
  <c r="B254" i="1"/>
  <c r="B246" i="1"/>
  <c r="B238" i="1"/>
  <c r="B230" i="1"/>
  <c r="B222" i="1"/>
  <c r="B214" i="1"/>
  <c r="B206" i="1"/>
  <c r="B198" i="1"/>
  <c r="B190" i="1"/>
  <c r="B182" i="1"/>
  <c r="B174" i="1"/>
  <c r="B166" i="1"/>
  <c r="B158" i="1"/>
  <c r="B150" i="1"/>
  <c r="B141" i="1"/>
  <c r="B131" i="1"/>
  <c r="B121" i="1"/>
  <c r="B109" i="1"/>
  <c r="B96" i="1"/>
  <c r="B79" i="1"/>
  <c r="B63" i="1"/>
  <c r="B40" i="1"/>
  <c r="B23" i="1"/>
  <c r="B82" i="1"/>
  <c r="B72" i="1"/>
  <c r="B58" i="1"/>
  <c r="B47" i="1"/>
  <c r="B33" i="1"/>
  <c r="B19" i="1"/>
  <c r="B8" i="1"/>
  <c r="C8" i="1" s="1"/>
  <c r="B136" i="1"/>
  <c r="B128" i="1"/>
  <c r="B120" i="1"/>
  <c r="B112" i="1"/>
  <c r="B103" i="1"/>
  <c r="B91" i="1"/>
  <c r="B81" i="1"/>
  <c r="B71" i="1"/>
  <c r="B57" i="1"/>
  <c r="B43" i="1"/>
  <c r="B32" i="1"/>
  <c r="B18" i="1"/>
  <c r="B7" i="1"/>
  <c r="C7" i="1" s="1"/>
  <c r="B143" i="1"/>
  <c r="B135" i="1"/>
  <c r="B127" i="1"/>
  <c r="B119" i="1"/>
  <c r="B111" i="1"/>
  <c r="B102" i="1"/>
  <c r="B90" i="1"/>
  <c r="B80" i="1"/>
  <c r="B67" i="1"/>
  <c r="B56" i="1"/>
  <c r="B42" i="1"/>
  <c r="B31" i="1"/>
  <c r="B17" i="1"/>
  <c r="C17" i="1" s="1"/>
  <c r="B70" i="1"/>
  <c r="B62" i="1"/>
  <c r="B54" i="1"/>
  <c r="B46" i="1"/>
  <c r="B38" i="1"/>
  <c r="B30" i="1"/>
  <c r="B22" i="1"/>
  <c r="B14" i="1"/>
  <c r="C14" i="1" s="1"/>
  <c r="B6" i="1"/>
  <c r="C6" i="1" s="1"/>
  <c r="B101" i="1"/>
  <c r="B93" i="1"/>
  <c r="B85" i="1"/>
  <c r="B77" i="1"/>
  <c r="B69" i="1"/>
  <c r="B61" i="1"/>
  <c r="B53" i="1"/>
  <c r="B45" i="1"/>
  <c r="B37" i="1"/>
  <c r="B29" i="1"/>
  <c r="B21" i="1"/>
  <c r="B13" i="1"/>
  <c r="C13" i="1" s="1"/>
  <c r="B5" i="1"/>
  <c r="C5" i="1" s="1"/>
  <c r="B108" i="1"/>
  <c r="B100" i="1"/>
  <c r="B92" i="1"/>
  <c r="B84" i="1"/>
  <c r="B76" i="1"/>
  <c r="B68" i="1"/>
  <c r="B60" i="1"/>
  <c r="B52" i="1"/>
  <c r="B44" i="1"/>
  <c r="B36" i="1"/>
  <c r="B28" i="1"/>
  <c r="B20" i="1"/>
  <c r="B12" i="1"/>
  <c r="C12" i="1" s="1"/>
  <c r="C135" i="1" l="1"/>
  <c r="D135" i="1" s="1"/>
  <c r="C167" i="1"/>
  <c r="D167" i="1" s="1"/>
  <c r="C299" i="1"/>
  <c r="D299" i="1" s="1"/>
  <c r="C108" i="1"/>
  <c r="D108" i="1" s="1"/>
  <c r="C22" i="1"/>
  <c r="D22" i="1" s="1"/>
  <c r="C119" i="1"/>
  <c r="D119" i="1" s="1"/>
  <c r="C136" i="1"/>
  <c r="D136" i="1" s="1"/>
  <c r="C141" i="1"/>
  <c r="D141" i="1" s="1"/>
  <c r="C41" i="1"/>
  <c r="D41" i="1" s="1"/>
  <c r="C52" i="1"/>
  <c r="D52" i="1" s="1"/>
  <c r="C69" i="1"/>
  <c r="D69" i="1" s="1"/>
  <c r="C30" i="1"/>
  <c r="D30" i="1" s="1"/>
  <c r="C42" i="1"/>
  <c r="D42" i="1" s="1"/>
  <c r="C127" i="1"/>
  <c r="D127" i="1" s="1"/>
  <c r="C71" i="1"/>
  <c r="D71" i="1" s="1"/>
  <c r="C40" i="1"/>
  <c r="D40" i="1" s="1"/>
  <c r="C150" i="1"/>
  <c r="D150" i="1" s="1"/>
  <c r="C214" i="1"/>
  <c r="D214" i="1" s="1"/>
  <c r="C278" i="1"/>
  <c r="D278" i="1" s="1"/>
  <c r="C64" i="1"/>
  <c r="D64" i="1" s="1"/>
  <c r="C159" i="1"/>
  <c r="D159" i="1" s="1"/>
  <c r="C223" i="1"/>
  <c r="D223" i="1" s="1"/>
  <c r="C287" i="1"/>
  <c r="D287" i="1" s="1"/>
  <c r="C73" i="1"/>
  <c r="D73" i="1" s="1"/>
  <c r="C162" i="1"/>
  <c r="D162" i="1" s="1"/>
  <c r="C226" i="1"/>
  <c r="D226" i="1" s="1"/>
  <c r="C290" i="1"/>
  <c r="D290" i="1" s="1"/>
  <c r="C74" i="1"/>
  <c r="D74" i="1" s="1"/>
  <c r="C163" i="1"/>
  <c r="D163" i="1" s="1"/>
  <c r="C227" i="1"/>
  <c r="D227" i="1" s="1"/>
  <c r="C291" i="1"/>
  <c r="D291" i="1" s="1"/>
  <c r="C139" i="1"/>
  <c r="D139" i="1" s="1"/>
  <c r="C204" i="1"/>
  <c r="D204" i="1" s="1"/>
  <c r="C268" i="1"/>
  <c r="D268" i="1" s="1"/>
  <c r="C107" i="1"/>
  <c r="D107" i="1" s="1"/>
  <c r="C181" i="1"/>
  <c r="D181" i="1" s="1"/>
  <c r="C245" i="1"/>
  <c r="D245" i="1" s="1"/>
  <c r="C177" i="1"/>
  <c r="D177" i="1" s="1"/>
  <c r="C349" i="1"/>
  <c r="D349" i="1" s="1"/>
  <c r="C160" i="1"/>
  <c r="D160" i="1" s="1"/>
  <c r="C257" i="1"/>
  <c r="D257" i="1" s="1"/>
  <c r="C168" i="1"/>
  <c r="D168" i="1" s="1"/>
  <c r="C293" i="1"/>
  <c r="D293" i="1" s="1"/>
  <c r="C208" i="1"/>
  <c r="D208" i="1" s="1"/>
  <c r="C332" i="1"/>
  <c r="D332" i="1" s="1"/>
  <c r="C317" i="1"/>
  <c r="D317" i="1" s="1"/>
  <c r="C304" i="1"/>
  <c r="D304" i="1" s="1"/>
  <c r="C334" i="1"/>
  <c r="D334" i="1" s="1"/>
  <c r="C363" i="1"/>
  <c r="D363" i="1" s="1"/>
  <c r="C81" i="1"/>
  <c r="D81" i="1" s="1"/>
  <c r="C222" i="1"/>
  <c r="D222" i="1" s="1"/>
  <c r="C231" i="1"/>
  <c r="D231" i="1" s="1"/>
  <c r="C234" i="1"/>
  <c r="D234" i="1" s="1"/>
  <c r="C171" i="1"/>
  <c r="D171" i="1" s="1"/>
  <c r="C212" i="1"/>
  <c r="D212" i="1" s="1"/>
  <c r="C276" i="1"/>
  <c r="D276" i="1" s="1"/>
  <c r="C118" i="1"/>
  <c r="D118" i="1" s="1"/>
  <c r="C189" i="1"/>
  <c r="D189" i="1" s="1"/>
  <c r="C25" i="1"/>
  <c r="D25" i="1" s="1"/>
  <c r="C289" i="1"/>
  <c r="D289" i="1" s="1"/>
  <c r="C309" i="1"/>
  <c r="D309" i="1" s="1"/>
  <c r="C240" i="1"/>
  <c r="D240" i="1" s="1"/>
  <c r="C248" i="1"/>
  <c r="D248" i="1" s="1"/>
  <c r="C3" i="1"/>
  <c r="D3" i="1" s="1"/>
  <c r="C341" i="1"/>
  <c r="D341" i="1" s="1"/>
  <c r="C232" i="1"/>
  <c r="D232" i="1" s="1"/>
  <c r="C352" i="1"/>
  <c r="D352" i="1" s="1"/>
  <c r="C355" i="1"/>
  <c r="D355" i="1" s="1"/>
  <c r="C68" i="1"/>
  <c r="D68" i="1" s="1"/>
  <c r="C21" i="1"/>
  <c r="D21" i="1" s="1"/>
  <c r="C85" i="1"/>
  <c r="D85" i="1" s="1"/>
  <c r="C46" i="1"/>
  <c r="D46" i="1" s="1"/>
  <c r="C67" i="1"/>
  <c r="D67" i="1" s="1"/>
  <c r="C143" i="1"/>
  <c r="D143" i="1" s="1"/>
  <c r="C91" i="1"/>
  <c r="D91" i="1" s="1"/>
  <c r="C33" i="1"/>
  <c r="D33" i="1" s="1"/>
  <c r="C79" i="1"/>
  <c r="D79" i="1" s="1"/>
  <c r="C166" i="1"/>
  <c r="D166" i="1" s="1"/>
  <c r="C230" i="1"/>
  <c r="D230" i="1" s="1"/>
  <c r="C294" i="1"/>
  <c r="D294" i="1" s="1"/>
  <c r="C97" i="1"/>
  <c r="D97" i="1" s="1"/>
  <c r="C175" i="1"/>
  <c r="D175" i="1" s="1"/>
  <c r="C239" i="1"/>
  <c r="D239" i="1" s="1"/>
  <c r="C303" i="1"/>
  <c r="D303" i="1" s="1"/>
  <c r="C26" i="1"/>
  <c r="D26" i="1" s="1"/>
  <c r="C104" i="1"/>
  <c r="D104" i="1" s="1"/>
  <c r="C178" i="1"/>
  <c r="D178" i="1" s="1"/>
  <c r="C242" i="1"/>
  <c r="D242" i="1" s="1"/>
  <c r="C306" i="1"/>
  <c r="D306" i="1" s="1"/>
  <c r="C105" i="1"/>
  <c r="D105" i="1" s="1"/>
  <c r="C179" i="1"/>
  <c r="D179" i="1" s="1"/>
  <c r="C243" i="1"/>
  <c r="D243" i="1" s="1"/>
  <c r="C307" i="1"/>
  <c r="D307" i="1" s="1"/>
  <c r="C55" i="1"/>
  <c r="D55" i="1" s="1"/>
  <c r="C156" i="1"/>
  <c r="D156" i="1" s="1"/>
  <c r="C220" i="1"/>
  <c r="D220" i="1" s="1"/>
  <c r="C284" i="1"/>
  <c r="D284" i="1" s="1"/>
  <c r="C130" i="1"/>
  <c r="D130" i="1" s="1"/>
  <c r="C197" i="1"/>
  <c r="D197" i="1" s="1"/>
  <c r="C261" i="1"/>
  <c r="D261" i="1" s="1"/>
  <c r="C241" i="1"/>
  <c r="D241" i="1" s="1"/>
  <c r="C114" i="1"/>
  <c r="D114" i="1" s="1"/>
  <c r="C224" i="1"/>
  <c r="D224" i="1" s="1"/>
  <c r="C305" i="1"/>
  <c r="D305" i="1" s="1"/>
  <c r="C87" i="1"/>
  <c r="D87" i="1" s="1"/>
  <c r="C325" i="1"/>
  <c r="D325" i="1" s="1"/>
  <c r="C272" i="1"/>
  <c r="D272" i="1" s="1"/>
  <c r="C300" i="1"/>
  <c r="D300" i="1" s="1"/>
  <c r="C152" i="1"/>
  <c r="D152" i="1" s="1"/>
  <c r="C216" i="1"/>
  <c r="D216" i="1" s="1"/>
  <c r="C292" i="1"/>
  <c r="D292" i="1" s="1"/>
  <c r="C358" i="1"/>
  <c r="D358" i="1" s="1"/>
  <c r="C366" i="1"/>
  <c r="D366" i="1" s="1"/>
  <c r="C56" i="1"/>
  <c r="D56" i="1" s="1"/>
  <c r="C83" i="1"/>
  <c r="D83" i="1" s="1"/>
  <c r="C89" i="1"/>
  <c r="D89" i="1" s="1"/>
  <c r="C253" i="1"/>
  <c r="D253" i="1" s="1"/>
  <c r="C174" i="1"/>
  <c r="D174" i="1" s="1"/>
  <c r="C110" i="1"/>
  <c r="D110" i="1" s="1"/>
  <c r="C49" i="1"/>
  <c r="D49" i="1" s="1"/>
  <c r="C250" i="1"/>
  <c r="D250" i="1" s="1"/>
  <c r="C314" i="1"/>
  <c r="D314" i="1" s="1"/>
  <c r="C116" i="1"/>
  <c r="D116" i="1" s="1"/>
  <c r="C187" i="1"/>
  <c r="D187" i="1" s="1"/>
  <c r="C75" i="1"/>
  <c r="D75" i="1" s="1"/>
  <c r="C228" i="1"/>
  <c r="D228" i="1" s="1"/>
  <c r="C140" i="1"/>
  <c r="D140" i="1" s="1"/>
  <c r="C205" i="1"/>
  <c r="D205" i="1" s="1"/>
  <c r="C269" i="1"/>
  <c r="D269" i="1" s="1"/>
  <c r="C273" i="1"/>
  <c r="D273" i="1" s="1"/>
  <c r="C153" i="1"/>
  <c r="D153" i="1" s="1"/>
  <c r="C65" i="1"/>
  <c r="D65" i="1" s="1"/>
  <c r="C321" i="1"/>
  <c r="D321" i="1" s="1"/>
  <c r="C134" i="1"/>
  <c r="D134" i="1" s="1"/>
  <c r="C336" i="1"/>
  <c r="D336" i="1" s="1"/>
  <c r="C296" i="1"/>
  <c r="D296" i="1" s="1"/>
  <c r="C329" i="1"/>
  <c r="D329" i="1" s="1"/>
  <c r="C280" i="1"/>
  <c r="D280" i="1" s="1"/>
  <c r="C288" i="1"/>
  <c r="D288" i="1" s="1"/>
  <c r="C324" i="1"/>
  <c r="D324" i="1" s="1"/>
  <c r="C362" i="1"/>
  <c r="D362" i="1" s="1"/>
  <c r="C354" i="1"/>
  <c r="D354" i="1" s="1"/>
  <c r="C38" i="1"/>
  <c r="D38" i="1" s="1"/>
  <c r="C170" i="1"/>
  <c r="D170" i="1" s="1"/>
  <c r="C209" i="1"/>
  <c r="D209" i="1" s="1"/>
  <c r="C76" i="1"/>
  <c r="D76" i="1" s="1"/>
  <c r="C103" i="1"/>
  <c r="D103" i="1" s="1"/>
  <c r="C183" i="1"/>
  <c r="D183" i="1" s="1"/>
  <c r="C315" i="1"/>
  <c r="D315" i="1" s="1"/>
  <c r="C84" i="1"/>
  <c r="D84" i="1" s="1"/>
  <c r="C101" i="1"/>
  <c r="D101" i="1" s="1"/>
  <c r="C18" i="1"/>
  <c r="D18" i="1" s="1"/>
  <c r="C109" i="1"/>
  <c r="D109" i="1" s="1"/>
  <c r="C246" i="1"/>
  <c r="D246" i="1" s="1"/>
  <c r="C310" i="1"/>
  <c r="D310" i="1" s="1"/>
  <c r="C122" i="1"/>
  <c r="D122" i="1" s="1"/>
  <c r="C191" i="1"/>
  <c r="D191" i="1" s="1"/>
  <c r="C255" i="1"/>
  <c r="D255" i="1" s="1"/>
  <c r="C319" i="1"/>
  <c r="D319" i="1" s="1"/>
  <c r="C66" i="1"/>
  <c r="D66" i="1" s="1"/>
  <c r="C125" i="1"/>
  <c r="D125" i="1" s="1"/>
  <c r="C194" i="1"/>
  <c r="D194" i="1" s="1"/>
  <c r="C258" i="1"/>
  <c r="D258" i="1" s="1"/>
  <c r="C322" i="1"/>
  <c r="D322" i="1" s="1"/>
  <c r="C126" i="1"/>
  <c r="D126" i="1" s="1"/>
  <c r="C195" i="1"/>
  <c r="D195" i="1" s="1"/>
  <c r="C259" i="1"/>
  <c r="D259" i="1" s="1"/>
  <c r="C323" i="1"/>
  <c r="D323" i="1" s="1"/>
  <c r="C94" i="1"/>
  <c r="D94" i="1" s="1"/>
  <c r="C172" i="1"/>
  <c r="D172" i="1" s="1"/>
  <c r="C236" i="1"/>
  <c r="D236" i="1" s="1"/>
  <c r="C39" i="1"/>
  <c r="D39" i="1" s="1"/>
  <c r="C149" i="1"/>
  <c r="D149" i="1" s="1"/>
  <c r="C213" i="1"/>
  <c r="D213" i="1" s="1"/>
  <c r="C277" i="1"/>
  <c r="D277" i="1" s="1"/>
  <c r="C297" i="1"/>
  <c r="D297" i="1" s="1"/>
  <c r="C185" i="1"/>
  <c r="D185" i="1" s="1"/>
  <c r="C124" i="1"/>
  <c r="D124" i="1" s="1"/>
  <c r="C333" i="1"/>
  <c r="D333" i="1" s="1"/>
  <c r="C169" i="1"/>
  <c r="D169" i="1" s="1"/>
  <c r="C346" i="1"/>
  <c r="D346" i="1" s="1"/>
  <c r="C312" i="1"/>
  <c r="D312" i="1" s="1"/>
  <c r="C350" i="1"/>
  <c r="D350" i="1" s="1"/>
  <c r="C316" i="1"/>
  <c r="D316" i="1" s="1"/>
  <c r="C320" i="1"/>
  <c r="D320" i="1" s="1"/>
  <c r="C345" i="1"/>
  <c r="D345" i="1" s="1"/>
  <c r="C356" i="1"/>
  <c r="D356" i="1" s="1"/>
  <c r="C357" i="1"/>
  <c r="D357" i="1" s="1"/>
  <c r="C60" i="1"/>
  <c r="D60" i="1" s="1"/>
  <c r="C63" i="1"/>
  <c r="D63" i="1" s="1"/>
  <c r="C235" i="1"/>
  <c r="D235" i="1" s="1"/>
  <c r="C200" i="1"/>
  <c r="D200" i="1" s="1"/>
  <c r="C29" i="1"/>
  <c r="D29" i="1" s="1"/>
  <c r="C54" i="1"/>
  <c r="D54" i="1" s="1"/>
  <c r="C47" i="1"/>
  <c r="D47" i="1" s="1"/>
  <c r="C238" i="1"/>
  <c r="D238" i="1" s="1"/>
  <c r="C247" i="1"/>
  <c r="D247" i="1" s="1"/>
  <c r="C115" i="1"/>
  <c r="D115" i="1" s="1"/>
  <c r="C251" i="1"/>
  <c r="D251" i="1" s="1"/>
  <c r="C20" i="1"/>
  <c r="D20" i="1" s="1"/>
  <c r="C37" i="1"/>
  <c r="D37" i="1" s="1"/>
  <c r="C62" i="1"/>
  <c r="D62" i="1" s="1"/>
  <c r="C90" i="1"/>
  <c r="D90" i="1" s="1"/>
  <c r="C112" i="1"/>
  <c r="D112" i="1" s="1"/>
  <c r="C58" i="1"/>
  <c r="D58" i="1" s="1"/>
  <c r="C182" i="1"/>
  <c r="D182" i="1" s="1"/>
  <c r="C28" i="1"/>
  <c r="D28" i="1" s="1"/>
  <c r="C92" i="1"/>
  <c r="D92" i="1" s="1"/>
  <c r="C45" i="1"/>
  <c r="D45" i="1" s="1"/>
  <c r="C70" i="1"/>
  <c r="D70" i="1" s="1"/>
  <c r="C102" i="1"/>
  <c r="D102" i="1" s="1"/>
  <c r="C32" i="1"/>
  <c r="D32" i="1" s="1"/>
  <c r="C120" i="1"/>
  <c r="D120" i="1" s="1"/>
  <c r="C72" i="1"/>
  <c r="D72" i="1" s="1"/>
  <c r="C121" i="1"/>
  <c r="D121" i="1" s="1"/>
  <c r="C190" i="1"/>
  <c r="D190" i="1" s="1"/>
  <c r="C254" i="1"/>
  <c r="D254" i="1" s="1"/>
  <c r="C318" i="1"/>
  <c r="D318" i="1" s="1"/>
  <c r="C132" i="1"/>
  <c r="D132" i="1" s="1"/>
  <c r="C199" i="1"/>
  <c r="D199" i="1" s="1"/>
  <c r="C263" i="1"/>
  <c r="D263" i="1" s="1"/>
  <c r="C327" i="1"/>
  <c r="D327" i="1" s="1"/>
  <c r="C137" i="1"/>
  <c r="D137" i="1" s="1"/>
  <c r="C202" i="1"/>
  <c r="D202" i="1" s="1"/>
  <c r="C266" i="1"/>
  <c r="D266" i="1" s="1"/>
  <c r="C138" i="1"/>
  <c r="D138" i="1" s="1"/>
  <c r="C203" i="1"/>
  <c r="D203" i="1" s="1"/>
  <c r="C267" i="1"/>
  <c r="D267" i="1" s="1"/>
  <c r="C331" i="1"/>
  <c r="D331" i="1" s="1"/>
  <c r="C106" i="1"/>
  <c r="D106" i="1" s="1"/>
  <c r="C180" i="1"/>
  <c r="D180" i="1" s="1"/>
  <c r="C244" i="1"/>
  <c r="D244" i="1" s="1"/>
  <c r="C59" i="1"/>
  <c r="D59" i="1" s="1"/>
  <c r="C157" i="1"/>
  <c r="D157" i="1" s="1"/>
  <c r="C221" i="1"/>
  <c r="D221" i="1" s="1"/>
  <c r="C285" i="1"/>
  <c r="D285" i="1" s="1"/>
  <c r="C313" i="1"/>
  <c r="D313" i="1" s="1"/>
  <c r="C217" i="1"/>
  <c r="D217" i="1" s="1"/>
  <c r="C161" i="1"/>
  <c r="D161" i="1" s="1"/>
  <c r="C344" i="1"/>
  <c r="D344" i="1" s="1"/>
  <c r="C201" i="1"/>
  <c r="D201" i="1" s="1"/>
  <c r="C98" i="1"/>
  <c r="D98" i="1" s="1"/>
  <c r="C326" i="1"/>
  <c r="D326" i="1" s="1"/>
  <c r="C330" i="1"/>
  <c r="D330" i="1" s="1"/>
  <c r="C340" i="1"/>
  <c r="D340" i="1" s="1"/>
  <c r="C342" i="1"/>
  <c r="D342" i="1" s="1"/>
  <c r="C264" i="1"/>
  <c r="D264" i="1" s="1"/>
  <c r="C365" i="1"/>
  <c r="D365" i="1" s="1"/>
  <c r="C360" i="1"/>
  <c r="D360" i="1" s="1"/>
  <c r="C19" i="1"/>
  <c r="D19" i="1" s="1"/>
  <c r="C286" i="1"/>
  <c r="D286" i="1" s="1"/>
  <c r="C295" i="1"/>
  <c r="D295" i="1" s="1"/>
  <c r="C298" i="1"/>
  <c r="D298" i="1" s="1"/>
  <c r="C35" i="1"/>
  <c r="D35" i="1" s="1"/>
  <c r="C192" i="1"/>
  <c r="D192" i="1" s="1"/>
  <c r="C93" i="1"/>
  <c r="D93" i="1" s="1"/>
  <c r="C80" i="1"/>
  <c r="D80" i="1" s="1"/>
  <c r="C96" i="1"/>
  <c r="D96" i="1" s="1"/>
  <c r="C302" i="1"/>
  <c r="D302" i="1" s="1"/>
  <c r="C311" i="1"/>
  <c r="D311" i="1" s="1"/>
  <c r="C186" i="1"/>
  <c r="D186" i="1" s="1"/>
  <c r="C164" i="1"/>
  <c r="D164" i="1" s="1"/>
  <c r="C36" i="1"/>
  <c r="D36" i="1" s="1"/>
  <c r="C100" i="1"/>
  <c r="D100" i="1" s="1"/>
  <c r="C53" i="1"/>
  <c r="D53" i="1" s="1"/>
  <c r="C111" i="1"/>
  <c r="D111" i="1" s="1"/>
  <c r="C43" i="1"/>
  <c r="D43" i="1" s="1"/>
  <c r="C128" i="1"/>
  <c r="D128" i="1" s="1"/>
  <c r="C82" i="1"/>
  <c r="D82" i="1" s="1"/>
  <c r="C131" i="1"/>
  <c r="D131" i="1" s="1"/>
  <c r="C198" i="1"/>
  <c r="D198" i="1" s="1"/>
  <c r="C262" i="1"/>
  <c r="D262" i="1" s="1"/>
  <c r="C24" i="1"/>
  <c r="D24" i="1" s="1"/>
  <c r="C142" i="1"/>
  <c r="D142" i="1" s="1"/>
  <c r="C207" i="1"/>
  <c r="D207" i="1" s="1"/>
  <c r="C271" i="1"/>
  <c r="D271" i="1" s="1"/>
  <c r="C335" i="1"/>
  <c r="D335" i="1" s="1"/>
  <c r="C27" i="1"/>
  <c r="D27" i="1" s="1"/>
  <c r="C146" i="1"/>
  <c r="D146" i="1" s="1"/>
  <c r="C210" i="1"/>
  <c r="D210" i="1" s="1"/>
  <c r="C274" i="1"/>
  <c r="D274" i="1" s="1"/>
  <c r="C34" i="1"/>
  <c r="D34" i="1" s="1"/>
  <c r="C147" i="1"/>
  <c r="D147" i="1" s="1"/>
  <c r="C211" i="1"/>
  <c r="D211" i="1" s="1"/>
  <c r="C275" i="1"/>
  <c r="D275" i="1" s="1"/>
  <c r="C339" i="1"/>
  <c r="D339" i="1" s="1"/>
  <c r="C117" i="1"/>
  <c r="D117" i="1" s="1"/>
  <c r="C188" i="1"/>
  <c r="D188" i="1" s="1"/>
  <c r="C252" i="1"/>
  <c r="D252" i="1" s="1"/>
  <c r="C78" i="1"/>
  <c r="D78" i="1" s="1"/>
  <c r="C165" i="1"/>
  <c r="D165" i="1" s="1"/>
  <c r="C229" i="1"/>
  <c r="D229" i="1" s="1"/>
  <c r="C99" i="1"/>
  <c r="D99" i="1" s="1"/>
  <c r="C328" i="1"/>
  <c r="D328" i="1" s="1"/>
  <c r="C48" i="1"/>
  <c r="D48" i="1" s="1"/>
  <c r="C193" i="1"/>
  <c r="D193" i="1" s="1"/>
  <c r="C86" i="1"/>
  <c r="D86" i="1" s="1"/>
  <c r="C233" i="1"/>
  <c r="D233" i="1" s="1"/>
  <c r="C144" i="1"/>
  <c r="D144" i="1" s="1"/>
  <c r="C337" i="1"/>
  <c r="D337" i="1" s="1"/>
  <c r="C184" i="1"/>
  <c r="D184" i="1" s="1"/>
  <c r="C249" i="1"/>
  <c r="D249" i="1" s="1"/>
  <c r="C113" i="1"/>
  <c r="D113" i="1" s="1"/>
  <c r="C353" i="1"/>
  <c r="D353" i="1" s="1"/>
  <c r="C361" i="1"/>
  <c r="D361" i="1" s="1"/>
  <c r="C77" i="1"/>
  <c r="D77" i="1" s="1"/>
  <c r="C158" i="1"/>
  <c r="D158" i="1" s="1"/>
  <c r="C88" i="1"/>
  <c r="D88" i="1" s="1"/>
  <c r="C148" i="1"/>
  <c r="D148" i="1" s="1"/>
  <c r="C44" i="1"/>
  <c r="D44" i="1" s="1"/>
  <c r="C61" i="1"/>
  <c r="D61" i="1" s="1"/>
  <c r="C31" i="1"/>
  <c r="D31" i="1" s="1"/>
  <c r="C57" i="1"/>
  <c r="D57" i="1" s="1"/>
  <c r="C23" i="1"/>
  <c r="D23" i="1" s="1"/>
  <c r="C206" i="1"/>
  <c r="D206" i="1" s="1"/>
  <c r="C270" i="1"/>
  <c r="D270" i="1" s="1"/>
  <c r="C151" i="1"/>
  <c r="D151" i="1" s="1"/>
  <c r="C215" i="1"/>
  <c r="D215" i="1" s="1"/>
  <c r="C279" i="1"/>
  <c r="D279" i="1" s="1"/>
  <c r="C343" i="1"/>
  <c r="D343" i="1" s="1"/>
  <c r="C50" i="1"/>
  <c r="D50" i="1" s="1"/>
  <c r="C154" i="1"/>
  <c r="D154" i="1" s="1"/>
  <c r="C218" i="1"/>
  <c r="D218" i="1" s="1"/>
  <c r="C282" i="1"/>
  <c r="D282" i="1" s="1"/>
  <c r="C51" i="1"/>
  <c r="D51" i="1" s="1"/>
  <c r="C155" i="1"/>
  <c r="D155" i="1" s="1"/>
  <c r="C219" i="1"/>
  <c r="D219" i="1" s="1"/>
  <c r="C283" i="1"/>
  <c r="D283" i="1" s="1"/>
  <c r="C347" i="1"/>
  <c r="D347" i="1" s="1"/>
  <c r="C129" i="1"/>
  <c r="D129" i="1" s="1"/>
  <c r="C196" i="1"/>
  <c r="D196" i="1" s="1"/>
  <c r="C260" i="1"/>
  <c r="D260" i="1" s="1"/>
  <c r="C95" i="1"/>
  <c r="D95" i="1" s="1"/>
  <c r="C173" i="1"/>
  <c r="D173" i="1" s="1"/>
  <c r="C237" i="1"/>
  <c r="D237" i="1" s="1"/>
  <c r="C145" i="1"/>
  <c r="D145" i="1" s="1"/>
  <c r="C338" i="1"/>
  <c r="D338" i="1" s="1"/>
  <c r="C123" i="1"/>
  <c r="D123" i="1" s="1"/>
  <c r="C225" i="1"/>
  <c r="D225" i="1" s="1"/>
  <c r="C133" i="1"/>
  <c r="D133" i="1" s="1"/>
  <c r="C265" i="1"/>
  <c r="D265" i="1" s="1"/>
  <c r="C176" i="1"/>
  <c r="D176" i="1" s="1"/>
  <c r="C348" i="1"/>
  <c r="D348" i="1" s="1"/>
  <c r="C256" i="1"/>
  <c r="D256" i="1" s="1"/>
  <c r="C281" i="1"/>
  <c r="D281" i="1" s="1"/>
  <c r="C301" i="1"/>
  <c r="D301" i="1" s="1"/>
  <c r="C308" i="1"/>
  <c r="D308" i="1" s="1"/>
  <c r="C359" i="1"/>
  <c r="D359" i="1" s="1"/>
  <c r="D2" i="1"/>
  <c r="D14" i="1"/>
  <c r="D17" i="1"/>
  <c r="D4" i="1"/>
  <c r="D8" i="1"/>
  <c r="D15" i="1"/>
  <c r="D10" i="1"/>
  <c r="D9" i="1"/>
  <c r="D5" i="1"/>
  <c r="D13" i="1"/>
  <c r="D11" i="1"/>
  <c r="D12" i="1"/>
  <c r="D7" i="1"/>
  <c r="D16" i="1"/>
  <c r="D6" i="1"/>
</calcChain>
</file>

<file path=xl/sharedStrings.xml><?xml version="1.0" encoding="utf-8"?>
<sst xmlns="http://schemas.openxmlformats.org/spreadsheetml/2006/main" count="17" uniqueCount="17">
  <si>
    <t>Giorni</t>
  </si>
  <si>
    <t>Calcolo aliquota</t>
  </si>
  <si>
    <t>Incremento</t>
  </si>
  <si>
    <t>Valore</t>
  </si>
  <si>
    <t>VALORE CALCOLATO</t>
  </si>
  <si>
    <t>Calcolo mesi trascorsi</t>
  </si>
  <si>
    <t>Calcolo settimane trascorse</t>
  </si>
  <si>
    <t>Calcolo giorni trascorsi</t>
  </si>
  <si>
    <t>Rapporto finale</t>
  </si>
  <si>
    <t>Computo della sanzione amministrativa</t>
  </si>
  <si>
    <t>CALCOLO SANZIONI SCA AI SENSI DELL'ART. 24 COMMA 2 e 3 DEL d.P.R.. 380/2001</t>
  </si>
  <si>
    <t>Calcolo anni trascorsi</t>
  </si>
  <si>
    <t>VALORE ARRONTONDATO</t>
  </si>
  <si>
    <t>Sanzione calcolata arrontondata</t>
  </si>
  <si>
    <t>Sanzione calcolata</t>
  </si>
  <si>
    <t>Inserire la data della presentazione della SCA</t>
  </si>
  <si>
    <r>
      <t>Inserire la data dopo il 15</t>
    </r>
    <r>
      <rPr>
        <vertAlign val="superscript"/>
        <sz val="12"/>
        <color theme="1"/>
        <rFont val="Calibri"/>
        <family val="2"/>
        <scheme val="minor"/>
      </rPr>
      <t>o</t>
    </r>
    <r>
      <rPr>
        <sz val="12"/>
        <color theme="1"/>
        <rFont val="Calibri"/>
        <family val="2"/>
        <scheme val="minor"/>
      </rPr>
      <t xml:space="preserve"> GIORNO dall'ultimazione dei lavori di finitura dell'intervento e/o titoli edilizi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</si>
</sst>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€&quot;\ #,##0.00"/>
    <numFmt numFmtId="165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u/>
      <sz val="2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u/>
      <sz val="18"/>
      <color rgb="FF0070C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8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48">
    <xf numFmtId="0" fontId="0" fillId="0" borderId="0" xfId="0"/>
    <xf numFmtId="14" fontId="0" fillId="0" borderId="0" xfId="0" applyNumberFormat="1"/>
    <xf numFmtId="0" fontId="0" fillId="0" borderId="0" xfId="0" applyProtection="1">
      <protection hidden="1"/>
    </xf>
    <xf numFmtId="0" fontId="2" fillId="0" borderId="0" xfId="0" applyFont="1"/>
    <xf numFmtId="0" fontId="3" fillId="3" borderId="0" xfId="0" applyFont="1" applyFill="1" applyProtection="1">
      <protection hidden="1"/>
    </xf>
    <xf numFmtId="164" fontId="3" fillId="3" borderId="0" xfId="0" applyNumberFormat="1" applyFont="1" applyFill="1" applyProtection="1">
      <protection hidden="1"/>
    </xf>
    <xf numFmtId="0" fontId="5" fillId="6" borderId="0" xfId="0" applyFont="1" applyFill="1"/>
    <xf numFmtId="0" fontId="2" fillId="6" borderId="0" xfId="0" applyFont="1" applyFill="1"/>
    <xf numFmtId="0" fontId="4" fillId="0" borderId="0" xfId="0" applyFont="1" applyAlignment="1" applyProtection="1">
      <alignment vertical="center"/>
      <protection hidden="1"/>
    </xf>
    <xf numFmtId="0" fontId="0" fillId="7" borderId="0" xfId="0" applyFill="1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7" fillId="0" borderId="0" xfId="0" applyFont="1" applyProtection="1">
      <protection hidden="1"/>
    </xf>
    <xf numFmtId="22" fontId="7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13" fillId="2" borderId="0" xfId="1" applyFont="1" applyFill="1" applyBorder="1" applyAlignment="1" applyProtection="1">
      <alignment horizontal="left" vertical="center"/>
      <protection hidden="1"/>
    </xf>
    <xf numFmtId="0" fontId="6" fillId="9" borderId="4" xfId="1" applyFill="1" applyBorder="1" applyAlignment="1" applyProtection="1">
      <alignment horizontal="right" vertical="center"/>
      <protection hidden="1"/>
    </xf>
    <xf numFmtId="165" fontId="6" fillId="9" borderId="2" xfId="1" applyNumberFormat="1" applyFill="1" applyBorder="1" applyAlignment="1" applyProtection="1">
      <alignment horizontal="left" vertical="center"/>
      <protection hidden="1"/>
    </xf>
    <xf numFmtId="0" fontId="6" fillId="9" borderId="2" xfId="1" applyFill="1" applyBorder="1" applyProtection="1">
      <protection hidden="1"/>
    </xf>
    <xf numFmtId="0" fontId="6" fillId="9" borderId="5" xfId="1" applyFill="1" applyBorder="1" applyProtection="1">
      <protection hidden="1"/>
    </xf>
    <xf numFmtId="0" fontId="6" fillId="9" borderId="3" xfId="1" applyFill="1" applyBorder="1" applyProtection="1">
      <protection hidden="1"/>
    </xf>
    <xf numFmtId="0" fontId="6" fillId="9" borderId="6" xfId="1" applyFill="1" applyBorder="1" applyProtection="1">
      <protection hidden="1"/>
    </xf>
    <xf numFmtId="0" fontId="6" fillId="9" borderId="7" xfId="1" applyFill="1" applyBorder="1" applyProtection="1">
      <protection hidden="1"/>
    </xf>
    <xf numFmtId="0" fontId="6" fillId="9" borderId="8" xfId="1" applyFill="1" applyBorder="1" applyProtection="1">
      <protection hidden="1"/>
    </xf>
    <xf numFmtId="0" fontId="14" fillId="9" borderId="0" xfId="1" applyFont="1" applyFill="1" applyBorder="1" applyAlignment="1" applyProtection="1">
      <alignment horizontal="right" vertical="center"/>
      <protection hidden="1"/>
    </xf>
    <xf numFmtId="164" fontId="14" fillId="9" borderId="0" xfId="1" applyNumberFormat="1" applyFont="1" applyFill="1" applyBorder="1" applyAlignment="1" applyProtection="1">
      <alignment horizontal="right" vertical="center"/>
      <protection hidden="1"/>
    </xf>
    <xf numFmtId="0" fontId="16" fillId="9" borderId="0" xfId="1" applyFont="1" applyFill="1" applyBorder="1" applyProtection="1">
      <protection hidden="1"/>
    </xf>
    <xf numFmtId="0" fontId="16" fillId="9" borderId="0" xfId="1" applyFont="1" applyFill="1" applyBorder="1" applyAlignment="1" applyProtection="1">
      <protection hidden="1"/>
    </xf>
    <xf numFmtId="1" fontId="14" fillId="9" borderId="0" xfId="1" applyNumberFormat="1" applyFont="1" applyFill="1" applyBorder="1" applyAlignment="1" applyProtection="1">
      <alignment horizontal="right" vertical="center"/>
      <protection hidden="1"/>
    </xf>
    <xf numFmtId="2" fontId="14" fillId="9" borderId="0" xfId="1" applyNumberFormat="1" applyFont="1" applyFill="1" applyBorder="1" applyAlignment="1" applyProtection="1">
      <alignment horizontal="right" vertical="center"/>
      <protection hidden="1"/>
    </xf>
    <xf numFmtId="0" fontId="17" fillId="2" borderId="0" xfId="2" applyFill="1" applyProtection="1">
      <protection hidden="1"/>
    </xf>
    <xf numFmtId="0" fontId="17" fillId="0" borderId="0" xfId="2" applyProtection="1">
      <protection hidden="1"/>
    </xf>
    <xf numFmtId="0" fontId="17" fillId="2" borderId="0" xfId="2" applyFill="1" applyAlignment="1" applyProtection="1">
      <alignment horizontal="center" vertical="center"/>
      <protection hidden="1"/>
    </xf>
    <xf numFmtId="0" fontId="14" fillId="9" borderId="9" xfId="1" applyFont="1" applyFill="1" applyBorder="1" applyAlignment="1" applyProtection="1">
      <alignment horizontal="right" vertical="top"/>
      <protection hidden="1"/>
    </xf>
    <xf numFmtId="164" fontId="14" fillId="9" borderId="9" xfId="1" applyNumberFormat="1" applyFont="1" applyFill="1" applyBorder="1" applyAlignment="1" applyProtection="1">
      <alignment horizontal="right" vertical="top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5" fillId="9" borderId="9" xfId="1" applyFont="1" applyFill="1" applyBorder="1" applyAlignment="1" applyProtection="1">
      <alignment horizontal="left"/>
      <protection hidden="1"/>
    </xf>
    <xf numFmtId="14" fontId="1" fillId="0" borderId="1" xfId="0" applyNumberFormat="1" applyFont="1" applyBorder="1" applyAlignment="1" applyProtection="1">
      <alignment horizontal="center" vertical="center"/>
      <protection locked="0" hidden="1"/>
    </xf>
    <xf numFmtId="14" fontId="1" fillId="0" borderId="10" xfId="0" applyNumberFormat="1" applyFont="1" applyBorder="1" applyAlignment="1" applyProtection="1">
      <alignment horizontal="center" vertical="center"/>
      <protection locked="0" hidden="1"/>
    </xf>
    <xf numFmtId="0" fontId="10" fillId="4" borderId="1" xfId="0" applyFont="1" applyFill="1" applyBorder="1" applyAlignment="1" applyProtection="1">
      <alignment horizontal="center" wrapText="1"/>
      <protection hidden="1"/>
    </xf>
    <xf numFmtId="0" fontId="10" fillId="4" borderId="10" xfId="0" applyFont="1" applyFill="1" applyBorder="1" applyAlignment="1" applyProtection="1">
      <alignment horizontal="center" wrapText="1"/>
      <protection hidden="1"/>
    </xf>
    <xf numFmtId="0" fontId="12" fillId="7" borderId="0" xfId="0" applyFont="1" applyFill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9" fillId="5" borderId="1" xfId="0" applyFont="1" applyFill="1" applyBorder="1" applyAlignment="1" applyProtection="1">
      <alignment horizontal="center"/>
      <protection hidden="1"/>
    </xf>
    <xf numFmtId="0" fontId="9" fillId="5" borderId="10" xfId="0" applyFont="1" applyFill="1" applyBorder="1" applyAlignment="1" applyProtection="1">
      <alignment horizontal="center"/>
      <protection hidden="1"/>
    </xf>
    <xf numFmtId="165" fontId="0" fillId="2" borderId="9" xfId="0" applyNumberFormat="1" applyFill="1" applyBorder="1" applyAlignment="1" applyProtection="1">
      <alignment horizontal="left" vertical="center" wrapText="1"/>
      <protection hidden="1"/>
    </xf>
    <xf numFmtId="165" fontId="0" fillId="2" borderId="9" xfId="0" applyNumberFormat="1" applyFill="1" applyBorder="1" applyAlignment="1" applyProtection="1">
      <alignment horizontal="left" vertical="center"/>
      <protection hidden="1"/>
    </xf>
  </cellXfs>
  <cellStyles count="3">
    <cellStyle name="Collegamento ipertestuale" xfId="2" builtinId="8"/>
    <cellStyle name="Normale" xfId="0" builtinId="0"/>
    <cellStyle name="Valore valido" xfId="1" builtinId="26"/>
  </cellStyles>
  <dxfs count="0"/>
  <tableStyles count="1" defaultTableStyle="TableStyleMedium2" defaultPivotStyle="PivotStyleLight16">
    <tableStyle name="Invisible" pivot="0" table="0" count="0" xr9:uid="{8393D955-08EF-4EEE-9590-7E49FA56FCB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2</xdr:row>
      <xdr:rowOff>314325</xdr:rowOff>
    </xdr:from>
    <xdr:to>
      <xdr:col>3</xdr:col>
      <xdr:colOff>542925</xdr:colOff>
      <xdr:row>3</xdr:row>
      <xdr:rowOff>447675</xdr:rowOff>
    </xdr:to>
    <xdr:sp macro="" textlink="">
      <xdr:nvSpPr>
        <xdr:cNvPr id="3" name="Freccia in su 2">
          <a:extLst>
            <a:ext uri="{FF2B5EF4-FFF2-40B4-BE49-F238E27FC236}">
              <a16:creationId xmlns:a16="http://schemas.microsoft.com/office/drawing/2014/main" id="{4606D1C8-943D-433A-8010-C902DC65BB50}"/>
            </a:ext>
          </a:extLst>
        </xdr:cNvPr>
        <xdr:cNvSpPr/>
      </xdr:nvSpPr>
      <xdr:spPr>
        <a:xfrm>
          <a:off x="4362450" y="1066800"/>
          <a:ext cx="161925" cy="619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304800</xdr:colOff>
      <xdr:row>2</xdr:row>
      <xdr:rowOff>304800</xdr:rowOff>
    </xdr:from>
    <xdr:to>
      <xdr:col>1</xdr:col>
      <xdr:colOff>466725</xdr:colOff>
      <xdr:row>3</xdr:row>
      <xdr:rowOff>438150</xdr:rowOff>
    </xdr:to>
    <xdr:sp macro="" textlink="">
      <xdr:nvSpPr>
        <xdr:cNvPr id="4" name="Freccia in su 3">
          <a:extLst>
            <a:ext uri="{FF2B5EF4-FFF2-40B4-BE49-F238E27FC236}">
              <a16:creationId xmlns:a16="http://schemas.microsoft.com/office/drawing/2014/main" id="{2A968430-D24A-4C3A-AC50-F37AE7BC8438}"/>
            </a:ext>
          </a:extLst>
        </xdr:cNvPr>
        <xdr:cNvSpPr/>
      </xdr:nvSpPr>
      <xdr:spPr>
        <a:xfrm>
          <a:off x="552450" y="1057275"/>
          <a:ext cx="161925" cy="619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0</xdr:col>
      <xdr:colOff>17144</xdr:colOff>
      <xdr:row>18</xdr:row>
      <xdr:rowOff>63680</xdr:rowOff>
    </xdr:from>
    <xdr:to>
      <xdr:col>5</xdr:col>
      <xdr:colOff>230505</xdr:colOff>
      <xdr:row>18</xdr:row>
      <xdr:rowOff>161023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DF5CAC11-8508-A310-9621-3B9EAE6D2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" y="6045380"/>
          <a:ext cx="8004811" cy="97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000AC-71FD-4514-94BF-F810DBC7720B}">
  <sheetPr codeName="Foglio1">
    <pageSetUpPr fitToPage="1"/>
  </sheetPr>
  <dimension ref="A1:O23"/>
  <sheetViews>
    <sheetView showGridLines="0" showRowColHeaders="0" tabSelected="1" zoomScaleNormal="100" workbookViewId="0">
      <selection activeCell="B3" sqref="B3:C3"/>
    </sheetView>
  </sheetViews>
  <sheetFormatPr defaultRowHeight="15" x14ac:dyDescent="0.25"/>
  <cols>
    <col min="1" max="1" width="3.7109375" style="2" customWidth="1"/>
    <col min="2" max="2" width="18" style="2" customWidth="1"/>
    <col min="3" max="3" width="38" style="2" customWidth="1"/>
    <col min="4" max="4" width="19.140625" style="2" customWidth="1"/>
    <col min="5" max="5" width="38" style="2" customWidth="1"/>
    <col min="6" max="6" width="3.7109375" style="2" customWidth="1"/>
    <col min="7" max="7" width="5.140625" style="2" customWidth="1"/>
    <col min="8" max="8" width="15" style="2" bestFit="1" customWidth="1"/>
    <col min="11" max="11" width="26.85546875" bestFit="1" customWidth="1"/>
    <col min="13" max="13" width="23.85546875" bestFit="1" customWidth="1"/>
    <col min="15" max="15" width="10.7109375" bestFit="1" customWidth="1"/>
  </cols>
  <sheetData>
    <row r="1" spans="1:15" ht="39.75" customHeight="1" x14ac:dyDescent="0.25">
      <c r="A1" s="42" t="s">
        <v>10</v>
      </c>
      <c r="B1" s="42"/>
      <c r="C1" s="42"/>
      <c r="D1" s="42"/>
      <c r="E1" s="42"/>
      <c r="F1" s="42"/>
      <c r="G1" s="8"/>
    </row>
    <row r="2" spans="1:15" ht="20.100000000000001" customHeight="1" thickBot="1" x14ac:dyDescent="0.3">
      <c r="A2" s="12"/>
      <c r="B2" s="46">
        <f>B3</f>
        <v>44927</v>
      </c>
      <c r="C2" s="46"/>
      <c r="D2" s="47">
        <f>D3</f>
        <v>44935.407893518517</v>
      </c>
      <c r="E2" s="47"/>
      <c r="F2" s="10"/>
    </row>
    <row r="3" spans="1:15" ht="38.25" customHeight="1" thickBot="1" x14ac:dyDescent="0.3">
      <c r="A3" s="12"/>
      <c r="B3" s="38">
        <v>44927</v>
      </c>
      <c r="C3" s="39"/>
      <c r="D3" s="38">
        <v>44935.407893518517</v>
      </c>
      <c r="E3" s="39"/>
      <c r="F3" s="10"/>
    </row>
    <row r="4" spans="1:15" ht="72" customHeight="1" thickBot="1" x14ac:dyDescent="0.35">
      <c r="A4" s="12"/>
      <c r="B4" s="40" t="s">
        <v>16</v>
      </c>
      <c r="C4" s="41"/>
      <c r="D4" s="44" t="s">
        <v>15</v>
      </c>
      <c r="E4" s="45"/>
      <c r="F4" s="10"/>
    </row>
    <row r="5" spans="1:15" ht="20.100000000000001" customHeight="1" thickBot="1" x14ac:dyDescent="0.3">
      <c r="A5" s="10"/>
      <c r="B5" s="43" t="str">
        <f>IF(fData(B3)=FALSE,"ATTENZIONE DATA NON VALIDA","DATA INSERITA CORRETTA")</f>
        <v>DATA INSERITA CORRETTA</v>
      </c>
      <c r="C5" s="43"/>
      <c r="D5" s="43" t="str">
        <f>IF(fData(D3)=FALSE,"ATTENZIONE DATA NON VALIDA","DATA INSERITA CORRETTA")</f>
        <v>DATA INSERITA CORRETTA</v>
      </c>
      <c r="E5" s="43"/>
      <c r="F5" s="10"/>
    </row>
    <row r="6" spans="1:15" ht="20.100000000000001" customHeight="1" x14ac:dyDescent="0.25">
      <c r="A6" s="10"/>
      <c r="B6" s="17"/>
      <c r="C6" s="18"/>
      <c r="D6" s="19"/>
      <c r="E6" s="20"/>
      <c r="F6" s="10"/>
    </row>
    <row r="7" spans="1:15" ht="20.100000000000001" customHeight="1" thickBot="1" x14ac:dyDescent="0.35">
      <c r="A7" s="10"/>
      <c r="B7" s="21"/>
      <c r="C7" s="37" t="s">
        <v>9</v>
      </c>
      <c r="D7" s="37"/>
      <c r="E7" s="22"/>
      <c r="F7" s="10"/>
      <c r="O7" s="1"/>
    </row>
    <row r="8" spans="1:15" ht="20.100000000000001" customHeight="1" x14ac:dyDescent="0.3">
      <c r="A8" s="10"/>
      <c r="B8" s="21"/>
      <c r="C8" s="25" t="s">
        <v>4</v>
      </c>
      <c r="D8" s="26">
        <f>IF(B19&lt;1,0,VLOOKUP(B19,Foglio2!A2:D367,4))</f>
        <v>77.184971098265891</v>
      </c>
      <c r="E8" s="22"/>
      <c r="F8" s="11"/>
      <c r="H8" s="32"/>
    </row>
    <row r="9" spans="1:15" ht="20.100000000000001" customHeight="1" x14ac:dyDescent="0.3">
      <c r="A9" s="10"/>
      <c r="B9" s="21"/>
      <c r="C9" s="25" t="s">
        <v>12</v>
      </c>
      <c r="D9" s="26">
        <f>MROUND(D8,1)</f>
        <v>77</v>
      </c>
      <c r="E9" s="22"/>
      <c r="F9" s="11"/>
      <c r="I9" s="1"/>
    </row>
    <row r="10" spans="1:15" ht="20.100000000000001" customHeight="1" x14ac:dyDescent="0.25">
      <c r="A10" s="10"/>
      <c r="B10" s="21"/>
      <c r="C10" s="27"/>
      <c r="D10" s="28"/>
      <c r="E10" s="22"/>
      <c r="F10" s="10"/>
      <c r="O10" s="1"/>
    </row>
    <row r="11" spans="1:15" ht="20.100000000000001" customHeight="1" thickBot="1" x14ac:dyDescent="0.35">
      <c r="A11" s="10"/>
      <c r="B11" s="21"/>
      <c r="C11" s="37" t="s">
        <v>8</v>
      </c>
      <c r="D11" s="37"/>
      <c r="E11" s="22"/>
      <c r="F11" s="10"/>
    </row>
    <row r="12" spans="1:15" ht="20.100000000000001" customHeight="1" x14ac:dyDescent="0.25">
      <c r="A12" s="10"/>
      <c r="B12" s="21"/>
      <c r="C12" s="25" t="s">
        <v>7</v>
      </c>
      <c r="D12" s="29">
        <f>B19</f>
        <v>8</v>
      </c>
      <c r="E12" s="22"/>
      <c r="F12" s="10"/>
      <c r="O12" s="1"/>
    </row>
    <row r="13" spans="1:15" ht="20.100000000000001" customHeight="1" x14ac:dyDescent="0.25">
      <c r="A13" s="10"/>
      <c r="B13" s="21"/>
      <c r="C13" s="25" t="s">
        <v>5</v>
      </c>
      <c r="D13" s="30">
        <f>B19/30.4167</f>
        <v>0.26301341039626258</v>
      </c>
      <c r="E13" s="22"/>
      <c r="F13" s="10"/>
    </row>
    <row r="14" spans="1:15" ht="20.100000000000001" customHeight="1" x14ac:dyDescent="0.25">
      <c r="A14" s="10"/>
      <c r="B14" s="21"/>
      <c r="C14" s="25" t="s">
        <v>6</v>
      </c>
      <c r="D14" s="30">
        <f>B19/7</f>
        <v>1.1428571428571428</v>
      </c>
      <c r="E14" s="22"/>
      <c r="F14" s="10"/>
    </row>
    <row r="15" spans="1:15" ht="20.100000000000001" customHeight="1" x14ac:dyDescent="0.25">
      <c r="A15" s="10"/>
      <c r="B15" s="21"/>
      <c r="C15" s="25" t="s">
        <v>11</v>
      </c>
      <c r="D15" s="30">
        <f>B19*0.00273973</f>
        <v>2.1917840000000001E-2</v>
      </c>
      <c r="E15" s="22"/>
      <c r="F15" s="10"/>
    </row>
    <row r="16" spans="1:15" ht="20.100000000000001" customHeight="1" x14ac:dyDescent="0.25">
      <c r="A16" s="10"/>
      <c r="B16" s="21"/>
      <c r="C16" s="25" t="s">
        <v>14</v>
      </c>
      <c r="D16" s="26">
        <f>D8</f>
        <v>77.184971098265891</v>
      </c>
      <c r="E16" s="22"/>
      <c r="F16" s="10"/>
    </row>
    <row r="17" spans="1:6" ht="35.25" customHeight="1" thickBot="1" x14ac:dyDescent="0.3">
      <c r="A17" s="10"/>
      <c r="B17" s="23"/>
      <c r="C17" s="34" t="s">
        <v>13</v>
      </c>
      <c r="D17" s="35">
        <f>D9</f>
        <v>77</v>
      </c>
      <c r="E17" s="24"/>
      <c r="F17" s="10"/>
    </row>
    <row r="18" spans="1:6" ht="32.25" customHeight="1" x14ac:dyDescent="0.25">
      <c r="A18" s="10"/>
      <c r="B18" s="36" t="str">
        <f>IF(D12=0,"Non ci sono Sanzioni da versare",IF(D12&lt;0,"ATTENZIONE INCONGRUENZA: La data della presentazione della SCA è minore della data del titolo edilizio",IF(D12&gt;0,"Ci sono Sanzioni da versare, pari ad € " &amp; D17)))</f>
        <v>Ci sono Sanzioni da versare, pari ad € 77</v>
      </c>
      <c r="C18" s="36"/>
      <c r="D18" s="36"/>
      <c r="E18" s="36"/>
      <c r="F18" s="10"/>
    </row>
    <row r="19" spans="1:6" ht="20.100000000000001" customHeight="1" x14ac:dyDescent="0.25">
      <c r="A19" s="10"/>
      <c r="B19" s="16">
        <f>_xlfn.DAYS(D3,B3)</f>
        <v>8</v>
      </c>
      <c r="C19" s="10"/>
      <c r="D19" s="31"/>
      <c r="E19" s="33"/>
      <c r="F19" s="10"/>
    </row>
    <row r="20" spans="1:6" x14ac:dyDescent="0.25">
      <c r="A20" s="9"/>
      <c r="B20" s="13" t="str">
        <f>B5</f>
        <v>DATA INSERITA CORRETTA</v>
      </c>
      <c r="C20" s="13"/>
      <c r="D20" s="14" t="str">
        <f>D5</f>
        <v>DATA INSERITA CORRETTA</v>
      </c>
      <c r="E20" s="13"/>
      <c r="F20" s="9"/>
    </row>
    <row r="21" spans="1:6" x14ac:dyDescent="0.25">
      <c r="A21" s="9"/>
      <c r="B21" s="15" t="b">
        <f>ISERR(D12)</f>
        <v>0</v>
      </c>
      <c r="C21" s="13"/>
      <c r="D21" s="13"/>
      <c r="E21" s="13"/>
      <c r="F21" s="9"/>
    </row>
    <row r="22" spans="1:6" x14ac:dyDescent="0.25">
      <c r="A22" s="9"/>
      <c r="B22" s="9"/>
      <c r="C22" s="9"/>
      <c r="D22" s="9"/>
      <c r="E22" s="9"/>
      <c r="F22" s="9"/>
    </row>
    <row r="23" spans="1:6" ht="16.5" customHeight="1" x14ac:dyDescent="0.25"/>
  </sheetData>
  <sheetProtection algorithmName="SHA-512" hashValue="0Y6OiWD80LgaRvxxFtgyd97y5diUYCHUH880d2oHe6g7P/bXwF32Jp4r/5PgFZZ6tqPDO8Gx0D/0aWWTvs2kbw==" saltValue="i4LMtcCJPv2/g3QVG2bpGQ==" spinCount="100000" sheet="1" objects="1" scenarios="1" selectLockedCells="1"/>
  <mergeCells count="12">
    <mergeCell ref="A1:F1"/>
    <mergeCell ref="B5:C5"/>
    <mergeCell ref="D5:E5"/>
    <mergeCell ref="D4:E4"/>
    <mergeCell ref="D3:E3"/>
    <mergeCell ref="B2:C2"/>
    <mergeCell ref="D2:E2"/>
    <mergeCell ref="B18:E18"/>
    <mergeCell ref="C7:D7"/>
    <mergeCell ref="C11:D11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68C4-5829-4158-8C04-5F58EBC13483}">
  <sheetPr codeName="Foglio2">
    <pageSetUpPr fitToPage="1"/>
  </sheetPr>
  <dimension ref="A1:V367"/>
  <sheetViews>
    <sheetView showGridLines="0" showRowColHeaders="0" workbookViewId="0"/>
  </sheetViews>
  <sheetFormatPr defaultRowHeight="15" x14ac:dyDescent="0.25"/>
  <cols>
    <col min="1" max="1" width="11.85546875" style="4" customWidth="1"/>
    <col min="2" max="2" width="15.28515625" style="4" customWidth="1"/>
    <col min="3" max="3" width="12" style="4" customWidth="1"/>
    <col min="4" max="4" width="9.140625" style="5" customWidth="1"/>
    <col min="5" max="11" width="9.140625" style="4" customWidth="1"/>
    <col min="12" max="12" width="9.140625" style="6" customWidth="1"/>
    <col min="13" max="15" width="9.140625" style="6"/>
    <col min="16" max="17" width="9.140625" style="7"/>
    <col min="18" max="22" width="9.140625" style="3"/>
  </cols>
  <sheetData>
    <row r="1" spans="1:11" x14ac:dyDescent="0.25">
      <c r="A1" s="4" t="s">
        <v>0</v>
      </c>
      <c r="B1" s="4" t="s">
        <v>1</v>
      </c>
      <c r="C1" s="4" t="s">
        <v>2</v>
      </c>
      <c r="D1" s="5" t="s">
        <v>3</v>
      </c>
    </row>
    <row r="2" spans="1:11" x14ac:dyDescent="0.25">
      <c r="A2" s="4">
        <v>1</v>
      </c>
      <c r="B2" s="4">
        <f>(K$3/K$2)*A2</f>
        <v>0.89405684754521964</v>
      </c>
      <c r="C2" s="4">
        <f t="shared" ref="C2:C65" si="0">(B2*A2)/K$2</f>
        <v>2.3102244122615496E-3</v>
      </c>
      <c r="D2" s="5">
        <f t="shared" ref="D2:D66" si="1">77+C2</f>
        <v>77.002310224412255</v>
      </c>
      <c r="H2" s="4">
        <v>77</v>
      </c>
      <c r="I2" s="4">
        <v>464</v>
      </c>
      <c r="K2" s="4">
        <f>I2-H2</f>
        <v>387</v>
      </c>
    </row>
    <row r="3" spans="1:11" x14ac:dyDescent="0.25">
      <c r="A3" s="4">
        <v>2</v>
      </c>
      <c r="B3" s="4">
        <f t="shared" ref="B3:B66" si="2">(K$2/K$3)*A3</f>
        <v>2.2369942196531793</v>
      </c>
      <c r="C3" s="4">
        <f t="shared" si="0"/>
        <v>1.1560693641618498E-2</v>
      </c>
      <c r="D3" s="5">
        <f t="shared" si="1"/>
        <v>77.011560693641613</v>
      </c>
      <c r="H3" s="4">
        <v>19</v>
      </c>
      <c r="I3" s="4">
        <v>365</v>
      </c>
      <c r="K3" s="4">
        <f>I3-H3</f>
        <v>346</v>
      </c>
    </row>
    <row r="4" spans="1:11" x14ac:dyDescent="0.25">
      <c r="A4" s="4">
        <v>3</v>
      </c>
      <c r="B4" s="4">
        <f t="shared" si="2"/>
        <v>3.355491329479769</v>
      </c>
      <c r="C4" s="4">
        <f t="shared" si="0"/>
        <v>2.6011560693641623E-2</v>
      </c>
      <c r="D4" s="5">
        <f t="shared" si="1"/>
        <v>77.026011560693647</v>
      </c>
    </row>
    <row r="5" spans="1:11" x14ac:dyDescent="0.25">
      <c r="A5" s="4">
        <v>4</v>
      </c>
      <c r="B5" s="4">
        <f t="shared" si="2"/>
        <v>4.4739884393063587</v>
      </c>
      <c r="C5" s="4">
        <f t="shared" si="0"/>
        <v>4.6242774566473993E-2</v>
      </c>
      <c r="D5" s="5">
        <f t="shared" si="1"/>
        <v>77.04624277456648</v>
      </c>
    </row>
    <row r="6" spans="1:11" x14ac:dyDescent="0.25">
      <c r="A6" s="4">
        <v>5</v>
      </c>
      <c r="B6" s="4">
        <f t="shared" si="2"/>
        <v>5.5924855491329488</v>
      </c>
      <c r="C6" s="4">
        <f t="shared" si="0"/>
        <v>7.2254335260115612E-2</v>
      </c>
      <c r="D6" s="5">
        <f t="shared" si="1"/>
        <v>77.072254335260112</v>
      </c>
    </row>
    <row r="7" spans="1:11" x14ac:dyDescent="0.25">
      <c r="A7" s="4">
        <v>6</v>
      </c>
      <c r="B7" s="4">
        <f t="shared" si="2"/>
        <v>6.710982658959538</v>
      </c>
      <c r="C7" s="4">
        <f t="shared" si="0"/>
        <v>0.10404624277456649</v>
      </c>
      <c r="D7" s="5">
        <f t="shared" si="1"/>
        <v>77.104046242774572</v>
      </c>
    </row>
    <row r="8" spans="1:11" x14ac:dyDescent="0.25">
      <c r="A8" s="4">
        <v>7</v>
      </c>
      <c r="B8" s="4">
        <f t="shared" si="2"/>
        <v>7.8294797687861273</v>
      </c>
      <c r="C8" s="4">
        <f t="shared" si="0"/>
        <v>0.14161849710982657</v>
      </c>
      <c r="D8" s="5">
        <f t="shared" si="1"/>
        <v>77.141618497109832</v>
      </c>
    </row>
    <row r="9" spans="1:11" x14ac:dyDescent="0.25">
      <c r="A9" s="4">
        <v>8</v>
      </c>
      <c r="B9" s="4">
        <f t="shared" si="2"/>
        <v>8.9479768786127174</v>
      </c>
      <c r="C9" s="4">
        <f t="shared" si="0"/>
        <v>0.18497109826589597</v>
      </c>
      <c r="D9" s="5">
        <f t="shared" si="1"/>
        <v>77.184971098265891</v>
      </c>
    </row>
    <row r="10" spans="1:11" x14ac:dyDescent="0.25">
      <c r="A10" s="4">
        <v>9</v>
      </c>
      <c r="B10" s="4">
        <f t="shared" si="2"/>
        <v>10.066473988439308</v>
      </c>
      <c r="C10" s="4">
        <f t="shared" si="0"/>
        <v>0.23410404624277462</v>
      </c>
      <c r="D10" s="5">
        <f t="shared" si="1"/>
        <v>77.234104046242777</v>
      </c>
    </row>
    <row r="11" spans="1:11" x14ac:dyDescent="0.25">
      <c r="A11" s="4">
        <v>10</v>
      </c>
      <c r="B11" s="4">
        <f t="shared" si="2"/>
        <v>11.184971098265898</v>
      </c>
      <c r="C11" s="4">
        <f t="shared" si="0"/>
        <v>0.28901734104046245</v>
      </c>
      <c r="D11" s="5">
        <f t="shared" si="1"/>
        <v>77.289017341040463</v>
      </c>
    </row>
    <row r="12" spans="1:11" x14ac:dyDescent="0.25">
      <c r="A12" s="4">
        <v>11</v>
      </c>
      <c r="B12" s="4">
        <f t="shared" si="2"/>
        <v>12.303468208092486</v>
      </c>
      <c r="C12" s="4">
        <f t="shared" si="0"/>
        <v>0.3497109826589595</v>
      </c>
      <c r="D12" s="5">
        <f t="shared" si="1"/>
        <v>77.349710982658962</v>
      </c>
    </row>
    <row r="13" spans="1:11" x14ac:dyDescent="0.25">
      <c r="A13" s="4">
        <v>12</v>
      </c>
      <c r="B13" s="4">
        <f t="shared" si="2"/>
        <v>13.421965317919076</v>
      </c>
      <c r="C13" s="4">
        <f t="shared" si="0"/>
        <v>0.41618497109826597</v>
      </c>
      <c r="D13" s="5">
        <f t="shared" si="1"/>
        <v>77.416184971098261</v>
      </c>
    </row>
    <row r="14" spans="1:11" x14ac:dyDescent="0.25">
      <c r="A14" s="4">
        <v>13</v>
      </c>
      <c r="B14" s="4">
        <f t="shared" si="2"/>
        <v>14.540462427745666</v>
      </c>
      <c r="C14" s="4">
        <f t="shared" si="0"/>
        <v>0.48843930635838156</v>
      </c>
      <c r="D14" s="5">
        <f t="shared" si="1"/>
        <v>77.488439306358387</v>
      </c>
    </row>
    <row r="15" spans="1:11" x14ac:dyDescent="0.25">
      <c r="A15" s="4">
        <v>14</v>
      </c>
      <c r="B15" s="4">
        <f t="shared" si="2"/>
        <v>15.658959537572255</v>
      </c>
      <c r="C15" s="4">
        <f t="shared" si="0"/>
        <v>0.5664739884393063</v>
      </c>
      <c r="D15" s="5">
        <f t="shared" si="1"/>
        <v>77.566473988439313</v>
      </c>
    </row>
    <row r="16" spans="1:11" x14ac:dyDescent="0.25">
      <c r="A16" s="4">
        <v>15</v>
      </c>
      <c r="B16" s="4">
        <f t="shared" si="2"/>
        <v>16.777456647398846</v>
      </c>
      <c r="C16" s="4">
        <f t="shared" si="0"/>
        <v>0.6502890173410405</v>
      </c>
      <c r="D16" s="5">
        <f t="shared" si="1"/>
        <v>77.650289017341038</v>
      </c>
    </row>
    <row r="17" spans="1:4" x14ac:dyDescent="0.25">
      <c r="A17" s="4">
        <v>16</v>
      </c>
      <c r="B17" s="4">
        <f t="shared" si="2"/>
        <v>17.895953757225435</v>
      </c>
      <c r="C17" s="4">
        <f t="shared" si="0"/>
        <v>0.73988439306358389</v>
      </c>
      <c r="D17" s="5">
        <f t="shared" si="1"/>
        <v>77.739884393063591</v>
      </c>
    </row>
    <row r="18" spans="1:4" x14ac:dyDescent="0.25">
      <c r="A18" s="4">
        <v>17</v>
      </c>
      <c r="B18" s="4">
        <f t="shared" si="2"/>
        <v>19.014450867052023</v>
      </c>
      <c r="C18" s="4">
        <f t="shared" si="0"/>
        <v>0.83526011560693636</v>
      </c>
      <c r="D18" s="5">
        <f t="shared" si="1"/>
        <v>77.835260115606943</v>
      </c>
    </row>
    <row r="19" spans="1:4" x14ac:dyDescent="0.25">
      <c r="A19" s="4">
        <v>18</v>
      </c>
      <c r="B19" s="4">
        <f t="shared" si="2"/>
        <v>20.132947976878615</v>
      </c>
      <c r="C19" s="4">
        <f t="shared" si="0"/>
        <v>0.93641618497109846</v>
      </c>
      <c r="D19" s="5">
        <f t="shared" si="1"/>
        <v>77.936416184971094</v>
      </c>
    </row>
    <row r="20" spans="1:4" x14ac:dyDescent="0.25">
      <c r="A20" s="4">
        <v>19</v>
      </c>
      <c r="B20" s="4">
        <f t="shared" si="2"/>
        <v>21.251445086705203</v>
      </c>
      <c r="C20" s="4">
        <f t="shared" si="0"/>
        <v>1.0433526011560694</v>
      </c>
      <c r="D20" s="5">
        <f t="shared" si="1"/>
        <v>78.043352601156073</v>
      </c>
    </row>
    <row r="21" spans="1:4" x14ac:dyDescent="0.25">
      <c r="A21" s="4">
        <v>20</v>
      </c>
      <c r="B21" s="4">
        <f t="shared" si="2"/>
        <v>22.369942196531795</v>
      </c>
      <c r="C21" s="4">
        <f t="shared" si="0"/>
        <v>1.1560693641618498</v>
      </c>
      <c r="D21" s="5">
        <f t="shared" si="1"/>
        <v>78.156069364161851</v>
      </c>
    </row>
    <row r="22" spans="1:4" x14ac:dyDescent="0.25">
      <c r="A22" s="4">
        <v>21</v>
      </c>
      <c r="B22" s="4">
        <f t="shared" si="2"/>
        <v>23.488439306358384</v>
      </c>
      <c r="C22" s="4">
        <f t="shared" si="0"/>
        <v>1.2745664739884395</v>
      </c>
      <c r="D22" s="5">
        <f t="shared" si="1"/>
        <v>78.274566473988443</v>
      </c>
    </row>
    <row r="23" spans="1:4" x14ac:dyDescent="0.25">
      <c r="A23" s="4">
        <v>22</v>
      </c>
      <c r="B23" s="4">
        <f t="shared" si="2"/>
        <v>24.606936416184972</v>
      </c>
      <c r="C23" s="4">
        <f t="shared" si="0"/>
        <v>1.398843930635838</v>
      </c>
      <c r="D23" s="5">
        <f t="shared" si="1"/>
        <v>78.398843930635834</v>
      </c>
    </row>
    <row r="24" spans="1:4" x14ac:dyDescent="0.25">
      <c r="A24" s="4">
        <v>23</v>
      </c>
      <c r="B24" s="4">
        <f t="shared" si="2"/>
        <v>25.725433526011564</v>
      </c>
      <c r="C24" s="4">
        <f t="shared" si="0"/>
        <v>1.5289017341040463</v>
      </c>
      <c r="D24" s="5">
        <f t="shared" si="1"/>
        <v>78.528901734104039</v>
      </c>
    </row>
    <row r="25" spans="1:4" x14ac:dyDescent="0.25">
      <c r="A25" s="4">
        <v>24</v>
      </c>
      <c r="B25" s="4">
        <f t="shared" si="2"/>
        <v>26.843930635838152</v>
      </c>
      <c r="C25" s="4">
        <f t="shared" si="0"/>
        <v>1.6647398843930639</v>
      </c>
      <c r="D25" s="5">
        <f t="shared" si="1"/>
        <v>78.664739884393057</v>
      </c>
    </row>
    <row r="26" spans="1:4" x14ac:dyDescent="0.25">
      <c r="A26" s="4">
        <v>25</v>
      </c>
      <c r="B26" s="4">
        <f t="shared" si="2"/>
        <v>27.962427745664741</v>
      </c>
      <c r="C26" s="4">
        <f t="shared" si="0"/>
        <v>1.8063583815028903</v>
      </c>
      <c r="D26" s="5">
        <f t="shared" si="1"/>
        <v>78.806358381502889</v>
      </c>
    </row>
    <row r="27" spans="1:4" x14ac:dyDescent="0.25">
      <c r="A27" s="4">
        <v>26</v>
      </c>
      <c r="B27" s="4">
        <f t="shared" si="2"/>
        <v>29.080924855491332</v>
      </c>
      <c r="C27" s="4">
        <f t="shared" si="0"/>
        <v>1.9537572254335263</v>
      </c>
      <c r="D27" s="5">
        <f t="shared" si="1"/>
        <v>78.95375722543352</v>
      </c>
    </row>
    <row r="28" spans="1:4" x14ac:dyDescent="0.25">
      <c r="A28" s="4">
        <v>27</v>
      </c>
      <c r="B28" s="4">
        <f t="shared" si="2"/>
        <v>30.199421965317921</v>
      </c>
      <c r="C28" s="4">
        <f t="shared" si="0"/>
        <v>2.1069364161849711</v>
      </c>
      <c r="D28" s="5">
        <f t="shared" si="1"/>
        <v>79.106936416184965</v>
      </c>
    </row>
    <row r="29" spans="1:4" x14ac:dyDescent="0.25">
      <c r="A29" s="4">
        <v>28</v>
      </c>
      <c r="B29" s="4">
        <f t="shared" si="2"/>
        <v>31.317919075144509</v>
      </c>
      <c r="C29" s="4">
        <f t="shared" si="0"/>
        <v>2.2658959537572252</v>
      </c>
      <c r="D29" s="5">
        <f t="shared" si="1"/>
        <v>79.265895953757223</v>
      </c>
    </row>
    <row r="30" spans="1:4" x14ac:dyDescent="0.25">
      <c r="A30" s="4">
        <v>29</v>
      </c>
      <c r="B30" s="4">
        <f t="shared" si="2"/>
        <v>32.436416184971101</v>
      </c>
      <c r="C30" s="4">
        <f t="shared" si="0"/>
        <v>2.4306358381502893</v>
      </c>
      <c r="D30" s="5">
        <f t="shared" si="1"/>
        <v>79.430635838150295</v>
      </c>
    </row>
    <row r="31" spans="1:4" x14ac:dyDescent="0.25">
      <c r="A31" s="4">
        <v>30</v>
      </c>
      <c r="B31" s="4">
        <f t="shared" si="2"/>
        <v>33.554913294797693</v>
      </c>
      <c r="C31" s="4">
        <f t="shared" si="0"/>
        <v>2.601156069364162</v>
      </c>
      <c r="D31" s="5">
        <f t="shared" si="1"/>
        <v>79.601156069364166</v>
      </c>
    </row>
    <row r="32" spans="1:4" x14ac:dyDescent="0.25">
      <c r="A32" s="4">
        <v>31</v>
      </c>
      <c r="B32" s="4">
        <f t="shared" si="2"/>
        <v>34.673410404624278</v>
      </c>
      <c r="C32" s="4">
        <f t="shared" si="0"/>
        <v>2.7774566473988438</v>
      </c>
      <c r="D32" s="5">
        <f t="shared" si="1"/>
        <v>79.77745664739885</v>
      </c>
    </row>
    <row r="33" spans="1:4" x14ac:dyDescent="0.25">
      <c r="A33" s="4">
        <v>32</v>
      </c>
      <c r="B33" s="4">
        <f t="shared" si="2"/>
        <v>35.79190751445087</v>
      </c>
      <c r="C33" s="4">
        <f t="shared" si="0"/>
        <v>2.9595375722543356</v>
      </c>
      <c r="D33" s="5">
        <f t="shared" si="1"/>
        <v>79.959537572254334</v>
      </c>
    </row>
    <row r="34" spans="1:4" x14ac:dyDescent="0.25">
      <c r="A34" s="4">
        <v>33</v>
      </c>
      <c r="B34" s="4">
        <f t="shared" si="2"/>
        <v>36.910404624277461</v>
      </c>
      <c r="C34" s="4">
        <f t="shared" si="0"/>
        <v>3.147398843930636</v>
      </c>
      <c r="D34" s="5">
        <f t="shared" si="1"/>
        <v>80.147398843930631</v>
      </c>
    </row>
    <row r="35" spans="1:4" x14ac:dyDescent="0.25">
      <c r="A35" s="4">
        <v>34</v>
      </c>
      <c r="B35" s="4">
        <f t="shared" si="2"/>
        <v>38.028901734104046</v>
      </c>
      <c r="C35" s="4">
        <f t="shared" si="0"/>
        <v>3.3410404624277454</v>
      </c>
      <c r="D35" s="5">
        <f t="shared" si="1"/>
        <v>80.341040462427742</v>
      </c>
    </row>
    <row r="36" spans="1:4" x14ac:dyDescent="0.25">
      <c r="A36" s="4">
        <v>35</v>
      </c>
      <c r="B36" s="4">
        <f t="shared" si="2"/>
        <v>39.147398843930638</v>
      </c>
      <c r="C36" s="4">
        <f t="shared" si="0"/>
        <v>3.5404624277456653</v>
      </c>
      <c r="D36" s="5">
        <f t="shared" si="1"/>
        <v>80.540462427745666</v>
      </c>
    </row>
    <row r="37" spans="1:4" x14ac:dyDescent="0.25">
      <c r="A37" s="4">
        <v>36</v>
      </c>
      <c r="B37" s="4">
        <f t="shared" si="2"/>
        <v>40.26589595375723</v>
      </c>
      <c r="C37" s="4">
        <f t="shared" si="0"/>
        <v>3.7456647398843939</v>
      </c>
      <c r="D37" s="5">
        <f t="shared" si="1"/>
        <v>80.74566473988439</v>
      </c>
    </row>
    <row r="38" spans="1:4" x14ac:dyDescent="0.25">
      <c r="A38" s="4">
        <v>37</v>
      </c>
      <c r="B38" s="4">
        <f t="shared" si="2"/>
        <v>41.384393063583815</v>
      </c>
      <c r="C38" s="4">
        <f t="shared" si="0"/>
        <v>3.9566473988439306</v>
      </c>
      <c r="D38" s="5">
        <f t="shared" si="1"/>
        <v>80.956647398843927</v>
      </c>
    </row>
    <row r="39" spans="1:4" x14ac:dyDescent="0.25">
      <c r="A39" s="4">
        <v>38</v>
      </c>
      <c r="B39" s="4">
        <f t="shared" si="2"/>
        <v>42.502890173410407</v>
      </c>
      <c r="C39" s="4">
        <f t="shared" si="0"/>
        <v>4.1734104046242777</v>
      </c>
      <c r="D39" s="5">
        <f t="shared" si="1"/>
        <v>81.173410404624278</v>
      </c>
    </row>
    <row r="40" spans="1:4" x14ac:dyDescent="0.25">
      <c r="A40" s="4">
        <v>39</v>
      </c>
      <c r="B40" s="4">
        <f t="shared" si="2"/>
        <v>43.621387283236999</v>
      </c>
      <c r="C40" s="4">
        <f t="shared" si="0"/>
        <v>4.3959537572254339</v>
      </c>
      <c r="D40" s="5">
        <f t="shared" si="1"/>
        <v>81.395953757225428</v>
      </c>
    </row>
    <row r="41" spans="1:4" x14ac:dyDescent="0.25">
      <c r="A41" s="4">
        <v>40</v>
      </c>
      <c r="B41" s="4">
        <f t="shared" si="2"/>
        <v>44.739884393063591</v>
      </c>
      <c r="C41" s="4">
        <f t="shared" si="0"/>
        <v>4.6242774566473992</v>
      </c>
      <c r="D41" s="5">
        <f t="shared" si="1"/>
        <v>81.624277456647405</v>
      </c>
    </row>
    <row r="42" spans="1:4" x14ac:dyDescent="0.25">
      <c r="A42" s="4">
        <v>41</v>
      </c>
      <c r="B42" s="4">
        <f t="shared" si="2"/>
        <v>45.858381502890175</v>
      </c>
      <c r="C42" s="4">
        <f t="shared" si="0"/>
        <v>4.8583815028901736</v>
      </c>
      <c r="D42" s="5">
        <f t="shared" si="1"/>
        <v>81.858381502890168</v>
      </c>
    </row>
    <row r="43" spans="1:4" x14ac:dyDescent="0.25">
      <c r="A43" s="4">
        <v>42</v>
      </c>
      <c r="B43" s="4">
        <f t="shared" si="2"/>
        <v>46.976878612716767</v>
      </c>
      <c r="C43" s="4">
        <f t="shared" si="0"/>
        <v>5.0982658959537579</v>
      </c>
      <c r="D43" s="5">
        <f t="shared" si="1"/>
        <v>82.098265895953759</v>
      </c>
    </row>
    <row r="44" spans="1:4" x14ac:dyDescent="0.25">
      <c r="A44" s="4">
        <v>43</v>
      </c>
      <c r="B44" s="4">
        <f t="shared" si="2"/>
        <v>48.095375722543359</v>
      </c>
      <c r="C44" s="4">
        <f t="shared" si="0"/>
        <v>5.3439306358381513</v>
      </c>
      <c r="D44" s="5">
        <f t="shared" si="1"/>
        <v>82.343930635838149</v>
      </c>
    </row>
    <row r="45" spans="1:4" x14ac:dyDescent="0.25">
      <c r="A45" s="4">
        <v>44</v>
      </c>
      <c r="B45" s="4">
        <f t="shared" si="2"/>
        <v>49.213872832369944</v>
      </c>
      <c r="C45" s="4">
        <f t="shared" si="0"/>
        <v>5.595375722543352</v>
      </c>
      <c r="D45" s="5">
        <f t="shared" si="1"/>
        <v>82.595375722543352</v>
      </c>
    </row>
    <row r="46" spans="1:4" x14ac:dyDescent="0.25">
      <c r="A46" s="4">
        <v>45</v>
      </c>
      <c r="B46" s="4">
        <f t="shared" si="2"/>
        <v>50.332369942196536</v>
      </c>
      <c r="C46" s="4">
        <f t="shared" si="0"/>
        <v>5.8526011560693654</v>
      </c>
      <c r="D46" s="5">
        <f t="shared" si="1"/>
        <v>82.852601156069369</v>
      </c>
    </row>
    <row r="47" spans="1:4" x14ac:dyDescent="0.25">
      <c r="A47" s="4">
        <v>46</v>
      </c>
      <c r="B47" s="4">
        <f t="shared" si="2"/>
        <v>51.450867052023128</v>
      </c>
      <c r="C47" s="4">
        <f t="shared" si="0"/>
        <v>6.1156069364161851</v>
      </c>
      <c r="D47" s="5">
        <f t="shared" si="1"/>
        <v>83.115606936416185</v>
      </c>
    </row>
    <row r="48" spans="1:4" x14ac:dyDescent="0.25">
      <c r="A48" s="4">
        <v>47</v>
      </c>
      <c r="B48" s="4">
        <f t="shared" si="2"/>
        <v>52.569364161849713</v>
      </c>
      <c r="C48" s="4">
        <f t="shared" si="0"/>
        <v>6.3843930635838149</v>
      </c>
      <c r="D48" s="5">
        <f t="shared" si="1"/>
        <v>83.384393063583815</v>
      </c>
    </row>
    <row r="49" spans="1:4" x14ac:dyDescent="0.25">
      <c r="A49" s="4">
        <v>48</v>
      </c>
      <c r="B49" s="4">
        <f t="shared" si="2"/>
        <v>53.687861271676304</v>
      </c>
      <c r="C49" s="4">
        <f t="shared" si="0"/>
        <v>6.6589595375722554</v>
      </c>
      <c r="D49" s="5">
        <f t="shared" si="1"/>
        <v>83.658959537572258</v>
      </c>
    </row>
    <row r="50" spans="1:4" x14ac:dyDescent="0.25">
      <c r="A50" s="4">
        <v>49</v>
      </c>
      <c r="B50" s="4">
        <f t="shared" si="2"/>
        <v>54.806358381502896</v>
      </c>
      <c r="C50" s="4">
        <f t="shared" si="0"/>
        <v>6.9393063583815042</v>
      </c>
      <c r="D50" s="5">
        <f t="shared" si="1"/>
        <v>83.939306358381501</v>
      </c>
    </row>
    <row r="51" spans="1:4" x14ac:dyDescent="0.25">
      <c r="A51" s="4">
        <v>50</v>
      </c>
      <c r="B51" s="4">
        <f t="shared" si="2"/>
        <v>55.924855491329481</v>
      </c>
      <c r="C51" s="4">
        <f t="shared" si="0"/>
        <v>7.2254335260115612</v>
      </c>
      <c r="D51" s="5">
        <f t="shared" si="1"/>
        <v>84.225433526011557</v>
      </c>
    </row>
    <row r="52" spans="1:4" x14ac:dyDescent="0.25">
      <c r="A52" s="4">
        <v>51</v>
      </c>
      <c r="B52" s="4">
        <f t="shared" si="2"/>
        <v>57.043352601156073</v>
      </c>
      <c r="C52" s="4">
        <f t="shared" si="0"/>
        <v>7.517341040462429</v>
      </c>
      <c r="D52" s="5">
        <f t="shared" si="1"/>
        <v>84.517341040462426</v>
      </c>
    </row>
    <row r="53" spans="1:4" x14ac:dyDescent="0.25">
      <c r="A53" s="4">
        <v>52</v>
      </c>
      <c r="B53" s="4">
        <f t="shared" si="2"/>
        <v>58.161849710982665</v>
      </c>
      <c r="C53" s="4">
        <f t="shared" si="0"/>
        <v>7.815028901734105</v>
      </c>
      <c r="D53" s="5">
        <f t="shared" si="1"/>
        <v>84.815028901734109</v>
      </c>
    </row>
    <row r="54" spans="1:4" x14ac:dyDescent="0.25">
      <c r="A54" s="4">
        <v>53</v>
      </c>
      <c r="B54" s="4">
        <f t="shared" si="2"/>
        <v>59.28034682080925</v>
      </c>
      <c r="C54" s="4">
        <f t="shared" si="0"/>
        <v>8.1184971098265901</v>
      </c>
      <c r="D54" s="5">
        <f t="shared" si="1"/>
        <v>85.118497109826592</v>
      </c>
    </row>
    <row r="55" spans="1:4" x14ac:dyDescent="0.25">
      <c r="A55" s="4">
        <v>54</v>
      </c>
      <c r="B55" s="4">
        <f t="shared" si="2"/>
        <v>60.398843930635842</v>
      </c>
      <c r="C55" s="4">
        <f t="shared" si="0"/>
        <v>8.4277456647398843</v>
      </c>
      <c r="D55" s="5">
        <f t="shared" si="1"/>
        <v>85.427745664739888</v>
      </c>
    </row>
    <row r="56" spans="1:4" x14ac:dyDescent="0.25">
      <c r="A56" s="4">
        <v>55</v>
      </c>
      <c r="B56" s="4">
        <f t="shared" si="2"/>
        <v>61.517341040462433</v>
      </c>
      <c r="C56" s="4">
        <f t="shared" si="0"/>
        <v>8.7427745664739902</v>
      </c>
      <c r="D56" s="5">
        <f t="shared" si="1"/>
        <v>85.742774566473997</v>
      </c>
    </row>
    <row r="57" spans="1:4" x14ac:dyDescent="0.25">
      <c r="A57" s="4">
        <v>56</v>
      </c>
      <c r="B57" s="4">
        <f t="shared" si="2"/>
        <v>62.635838150289018</v>
      </c>
      <c r="C57" s="4">
        <f t="shared" si="0"/>
        <v>9.0635838150289008</v>
      </c>
      <c r="D57" s="5">
        <f t="shared" si="1"/>
        <v>86.063583815028906</v>
      </c>
    </row>
    <row r="58" spans="1:4" x14ac:dyDescent="0.25">
      <c r="A58" s="4">
        <v>57</v>
      </c>
      <c r="B58" s="4">
        <f t="shared" si="2"/>
        <v>63.75433526011561</v>
      </c>
      <c r="C58" s="4">
        <f t="shared" si="0"/>
        <v>9.3901734104046248</v>
      </c>
      <c r="D58" s="5">
        <f t="shared" si="1"/>
        <v>86.390173410404628</v>
      </c>
    </row>
    <row r="59" spans="1:4" x14ac:dyDescent="0.25">
      <c r="A59" s="4">
        <v>58</v>
      </c>
      <c r="B59" s="4">
        <f t="shared" si="2"/>
        <v>64.872832369942202</v>
      </c>
      <c r="C59" s="4">
        <f t="shared" si="0"/>
        <v>9.7225433526011571</v>
      </c>
      <c r="D59" s="5">
        <f t="shared" si="1"/>
        <v>86.72254335260115</v>
      </c>
    </row>
    <row r="60" spans="1:4" x14ac:dyDescent="0.25">
      <c r="A60" s="4">
        <v>59</v>
      </c>
      <c r="B60" s="4">
        <f t="shared" si="2"/>
        <v>65.991329479768794</v>
      </c>
      <c r="C60" s="4">
        <f t="shared" si="0"/>
        <v>10.060693641618499</v>
      </c>
      <c r="D60" s="5">
        <f t="shared" si="1"/>
        <v>87.060693641618499</v>
      </c>
    </row>
    <row r="61" spans="1:4" x14ac:dyDescent="0.25">
      <c r="A61" s="4">
        <v>60</v>
      </c>
      <c r="B61" s="4">
        <f t="shared" si="2"/>
        <v>67.109826589595386</v>
      </c>
      <c r="C61" s="4">
        <f t="shared" si="0"/>
        <v>10.404624277456648</v>
      </c>
      <c r="D61" s="5">
        <f t="shared" si="1"/>
        <v>87.404624277456648</v>
      </c>
    </row>
    <row r="62" spans="1:4" x14ac:dyDescent="0.25">
      <c r="A62" s="4">
        <v>61</v>
      </c>
      <c r="B62" s="4">
        <f t="shared" si="2"/>
        <v>68.228323699421964</v>
      </c>
      <c r="C62" s="4">
        <f t="shared" si="0"/>
        <v>10.754335260115607</v>
      </c>
      <c r="D62" s="5">
        <f t="shared" si="1"/>
        <v>87.75433526011561</v>
      </c>
    </row>
    <row r="63" spans="1:4" x14ac:dyDescent="0.25">
      <c r="A63" s="4">
        <v>62</v>
      </c>
      <c r="B63" s="4">
        <f t="shared" si="2"/>
        <v>69.346820809248555</v>
      </c>
      <c r="C63" s="4">
        <f t="shared" si="0"/>
        <v>11.109826589595375</v>
      </c>
      <c r="D63" s="5">
        <f t="shared" si="1"/>
        <v>88.109826589595372</v>
      </c>
    </row>
    <row r="64" spans="1:4" x14ac:dyDescent="0.25">
      <c r="A64" s="4">
        <v>63</v>
      </c>
      <c r="B64" s="4">
        <f t="shared" si="2"/>
        <v>70.465317919075147</v>
      </c>
      <c r="C64" s="4">
        <f t="shared" si="0"/>
        <v>11.471098265895954</v>
      </c>
      <c r="D64" s="5">
        <f t="shared" si="1"/>
        <v>88.471098265895961</v>
      </c>
    </row>
    <row r="65" spans="1:4" x14ac:dyDescent="0.25">
      <c r="A65" s="4">
        <v>64</v>
      </c>
      <c r="B65" s="4">
        <f t="shared" si="2"/>
        <v>71.583815028901739</v>
      </c>
      <c r="C65" s="4">
        <f t="shared" si="0"/>
        <v>11.838150289017342</v>
      </c>
      <c r="D65" s="5">
        <f t="shared" si="1"/>
        <v>88.838150289017335</v>
      </c>
    </row>
    <row r="66" spans="1:4" x14ac:dyDescent="0.25">
      <c r="A66" s="4">
        <v>65</v>
      </c>
      <c r="B66" s="4">
        <f t="shared" si="2"/>
        <v>72.702312138728331</v>
      </c>
      <c r="C66" s="4">
        <f t="shared" ref="C66:C129" si="3">(B66*A66)/K$2</f>
        <v>12.210982658959539</v>
      </c>
      <c r="D66" s="5">
        <f t="shared" si="1"/>
        <v>89.210982658959537</v>
      </c>
    </row>
    <row r="67" spans="1:4" x14ac:dyDescent="0.25">
      <c r="A67" s="4">
        <v>66</v>
      </c>
      <c r="B67" s="4">
        <f t="shared" ref="B67:B130" si="4">(K$2/K$3)*A67</f>
        <v>73.820809248554923</v>
      </c>
      <c r="C67" s="4">
        <f t="shared" si="3"/>
        <v>12.589595375722544</v>
      </c>
      <c r="D67" s="5">
        <f t="shared" ref="D67:D130" si="5">77+C67</f>
        <v>89.589595375722539</v>
      </c>
    </row>
    <row r="68" spans="1:4" x14ac:dyDescent="0.25">
      <c r="A68" s="4">
        <v>67</v>
      </c>
      <c r="B68" s="4">
        <f t="shared" si="4"/>
        <v>74.939306358381515</v>
      </c>
      <c r="C68" s="4">
        <f t="shared" si="3"/>
        <v>12.97398843930636</v>
      </c>
      <c r="D68" s="5">
        <f t="shared" si="5"/>
        <v>89.973988439306368</v>
      </c>
    </row>
    <row r="69" spans="1:4" x14ac:dyDescent="0.25">
      <c r="A69" s="4">
        <v>68</v>
      </c>
      <c r="B69" s="4">
        <f t="shared" si="4"/>
        <v>76.057803468208093</v>
      </c>
      <c r="C69" s="4">
        <f t="shared" si="3"/>
        <v>13.364161849710982</v>
      </c>
      <c r="D69" s="5">
        <f t="shared" si="5"/>
        <v>90.364161849710982</v>
      </c>
    </row>
    <row r="70" spans="1:4" x14ac:dyDescent="0.25">
      <c r="A70" s="4">
        <v>69</v>
      </c>
      <c r="B70" s="4">
        <f t="shared" si="4"/>
        <v>77.176300578034684</v>
      </c>
      <c r="C70" s="4">
        <f t="shared" si="3"/>
        <v>13.760115606936417</v>
      </c>
      <c r="D70" s="5">
        <f t="shared" si="5"/>
        <v>90.760115606936409</v>
      </c>
    </row>
    <row r="71" spans="1:4" x14ac:dyDescent="0.25">
      <c r="A71" s="4">
        <v>70</v>
      </c>
      <c r="B71" s="4">
        <f t="shared" si="4"/>
        <v>78.294797687861276</v>
      </c>
      <c r="C71" s="4">
        <f t="shared" si="3"/>
        <v>14.161849710982661</v>
      </c>
      <c r="D71" s="5">
        <f t="shared" si="5"/>
        <v>91.161849710982665</v>
      </c>
    </row>
    <row r="72" spans="1:4" x14ac:dyDescent="0.25">
      <c r="A72" s="4">
        <v>71</v>
      </c>
      <c r="B72" s="4">
        <f t="shared" si="4"/>
        <v>79.413294797687868</v>
      </c>
      <c r="C72" s="4">
        <f t="shared" si="3"/>
        <v>14.569364161849713</v>
      </c>
      <c r="D72" s="5">
        <f t="shared" si="5"/>
        <v>91.569364161849705</v>
      </c>
    </row>
    <row r="73" spans="1:4" x14ac:dyDescent="0.25">
      <c r="A73" s="4">
        <v>72</v>
      </c>
      <c r="B73" s="4">
        <f t="shared" si="4"/>
        <v>80.53179190751446</v>
      </c>
      <c r="C73" s="4">
        <f t="shared" si="3"/>
        <v>14.982658959537575</v>
      </c>
      <c r="D73" s="5">
        <f t="shared" si="5"/>
        <v>91.982658959537574</v>
      </c>
    </row>
    <row r="74" spans="1:4" x14ac:dyDescent="0.25">
      <c r="A74" s="4">
        <v>73</v>
      </c>
      <c r="B74" s="4">
        <f t="shared" si="4"/>
        <v>81.650289017341052</v>
      </c>
      <c r="C74" s="4">
        <f t="shared" si="3"/>
        <v>15.401734104046247</v>
      </c>
      <c r="D74" s="5">
        <f t="shared" si="5"/>
        <v>92.401734104046241</v>
      </c>
    </row>
    <row r="75" spans="1:4" x14ac:dyDescent="0.25">
      <c r="A75" s="4">
        <v>74</v>
      </c>
      <c r="B75" s="4">
        <f t="shared" si="4"/>
        <v>82.76878612716763</v>
      </c>
      <c r="C75" s="4">
        <f t="shared" si="3"/>
        <v>15.826589595375722</v>
      </c>
      <c r="D75" s="5">
        <f t="shared" si="5"/>
        <v>92.826589595375722</v>
      </c>
    </row>
    <row r="76" spans="1:4" x14ac:dyDescent="0.25">
      <c r="A76" s="4">
        <v>75</v>
      </c>
      <c r="B76" s="4">
        <f t="shared" si="4"/>
        <v>83.887283236994222</v>
      </c>
      <c r="C76" s="4">
        <f t="shared" si="3"/>
        <v>16.257225433526013</v>
      </c>
      <c r="D76" s="5">
        <f t="shared" si="5"/>
        <v>93.257225433526017</v>
      </c>
    </row>
    <row r="77" spans="1:4" x14ac:dyDescent="0.25">
      <c r="A77" s="4">
        <v>76</v>
      </c>
      <c r="B77" s="4">
        <f t="shared" si="4"/>
        <v>85.005780346820814</v>
      </c>
      <c r="C77" s="4">
        <f t="shared" si="3"/>
        <v>16.693641618497111</v>
      </c>
      <c r="D77" s="5">
        <f t="shared" si="5"/>
        <v>93.693641618497111</v>
      </c>
    </row>
    <row r="78" spans="1:4" x14ac:dyDescent="0.25">
      <c r="A78" s="4">
        <v>77</v>
      </c>
      <c r="B78" s="4">
        <f t="shared" si="4"/>
        <v>86.124277456647405</v>
      </c>
      <c r="C78" s="4">
        <f t="shared" si="3"/>
        <v>17.135838150289018</v>
      </c>
      <c r="D78" s="5">
        <f t="shared" si="5"/>
        <v>94.135838150289018</v>
      </c>
    </row>
    <row r="79" spans="1:4" x14ac:dyDescent="0.25">
      <c r="A79" s="4">
        <v>78</v>
      </c>
      <c r="B79" s="4">
        <f t="shared" si="4"/>
        <v>87.242774566473997</v>
      </c>
      <c r="C79" s="4">
        <f t="shared" si="3"/>
        <v>17.583815028901736</v>
      </c>
      <c r="D79" s="5">
        <f t="shared" si="5"/>
        <v>94.583815028901739</v>
      </c>
    </row>
    <row r="80" spans="1:4" x14ac:dyDescent="0.25">
      <c r="A80" s="4">
        <v>79</v>
      </c>
      <c r="B80" s="4">
        <f t="shared" si="4"/>
        <v>88.361271676300589</v>
      </c>
      <c r="C80" s="4">
        <f t="shared" si="3"/>
        <v>18.037572254335263</v>
      </c>
      <c r="D80" s="5">
        <f t="shared" si="5"/>
        <v>95.037572254335259</v>
      </c>
    </row>
    <row r="81" spans="1:4" x14ac:dyDescent="0.25">
      <c r="A81" s="4">
        <v>80</v>
      </c>
      <c r="B81" s="4">
        <f t="shared" si="4"/>
        <v>89.479768786127181</v>
      </c>
      <c r="C81" s="4">
        <f t="shared" si="3"/>
        <v>18.497109826589597</v>
      </c>
      <c r="D81" s="5">
        <f t="shared" si="5"/>
        <v>95.497109826589593</v>
      </c>
    </row>
    <row r="82" spans="1:4" x14ac:dyDescent="0.25">
      <c r="A82" s="4">
        <v>81</v>
      </c>
      <c r="B82" s="4">
        <f t="shared" si="4"/>
        <v>90.598265895953759</v>
      </c>
      <c r="C82" s="4">
        <f t="shared" si="3"/>
        <v>18.962427745664741</v>
      </c>
      <c r="D82" s="5">
        <f t="shared" si="5"/>
        <v>95.962427745664741</v>
      </c>
    </row>
    <row r="83" spans="1:4" x14ac:dyDescent="0.25">
      <c r="A83" s="4">
        <v>82</v>
      </c>
      <c r="B83" s="4">
        <f t="shared" si="4"/>
        <v>91.716763005780351</v>
      </c>
      <c r="C83" s="4">
        <f t="shared" si="3"/>
        <v>19.433526011560694</v>
      </c>
      <c r="D83" s="5">
        <f t="shared" si="5"/>
        <v>96.433526011560701</v>
      </c>
    </row>
    <row r="84" spans="1:4" x14ac:dyDescent="0.25">
      <c r="A84" s="4">
        <v>83</v>
      </c>
      <c r="B84" s="4">
        <f t="shared" si="4"/>
        <v>92.835260115606943</v>
      </c>
      <c r="C84" s="4">
        <f t="shared" si="3"/>
        <v>19.910404624277458</v>
      </c>
      <c r="D84" s="5">
        <f t="shared" si="5"/>
        <v>96.910404624277461</v>
      </c>
    </row>
    <row r="85" spans="1:4" x14ac:dyDescent="0.25">
      <c r="A85" s="4">
        <v>84</v>
      </c>
      <c r="B85" s="4">
        <f t="shared" si="4"/>
        <v>93.953757225433534</v>
      </c>
      <c r="C85" s="4">
        <f t="shared" si="3"/>
        <v>20.393063583815032</v>
      </c>
      <c r="D85" s="5">
        <f t="shared" si="5"/>
        <v>97.393063583815035</v>
      </c>
    </row>
    <row r="86" spans="1:4" x14ac:dyDescent="0.25">
      <c r="A86" s="4">
        <v>85</v>
      </c>
      <c r="B86" s="4">
        <f t="shared" si="4"/>
        <v>95.072254335260126</v>
      </c>
      <c r="C86" s="4">
        <f t="shared" si="3"/>
        <v>20.881502890173412</v>
      </c>
      <c r="D86" s="5">
        <f t="shared" si="5"/>
        <v>97.881502890173408</v>
      </c>
    </row>
    <row r="87" spans="1:4" x14ac:dyDescent="0.25">
      <c r="A87" s="4">
        <v>86</v>
      </c>
      <c r="B87" s="4">
        <f t="shared" si="4"/>
        <v>96.190751445086718</v>
      </c>
      <c r="C87" s="4">
        <f t="shared" si="3"/>
        <v>21.375722543352605</v>
      </c>
      <c r="D87" s="5">
        <f t="shared" si="5"/>
        <v>98.375722543352609</v>
      </c>
    </row>
    <row r="88" spans="1:4" x14ac:dyDescent="0.25">
      <c r="A88" s="4">
        <v>87</v>
      </c>
      <c r="B88" s="4">
        <f t="shared" si="4"/>
        <v>97.309248554913296</v>
      </c>
      <c r="C88" s="4">
        <f t="shared" si="3"/>
        <v>21.875722543352602</v>
      </c>
      <c r="D88" s="5">
        <f t="shared" si="5"/>
        <v>98.875722543352595</v>
      </c>
    </row>
    <row r="89" spans="1:4" x14ac:dyDescent="0.25">
      <c r="A89" s="4">
        <v>88</v>
      </c>
      <c r="B89" s="4">
        <f t="shared" si="4"/>
        <v>98.427745664739888</v>
      </c>
      <c r="C89" s="4">
        <f t="shared" si="3"/>
        <v>22.381502890173408</v>
      </c>
      <c r="D89" s="5">
        <f t="shared" si="5"/>
        <v>99.381502890173408</v>
      </c>
    </row>
    <row r="90" spans="1:4" x14ac:dyDescent="0.25">
      <c r="A90" s="4">
        <v>89</v>
      </c>
      <c r="B90" s="4">
        <f t="shared" si="4"/>
        <v>99.54624277456648</v>
      </c>
      <c r="C90" s="4">
        <f t="shared" si="3"/>
        <v>22.893063583815032</v>
      </c>
      <c r="D90" s="5">
        <f t="shared" si="5"/>
        <v>99.893063583815035</v>
      </c>
    </row>
    <row r="91" spans="1:4" x14ac:dyDescent="0.25">
      <c r="A91" s="4">
        <v>90</v>
      </c>
      <c r="B91" s="4">
        <f t="shared" si="4"/>
        <v>100.66473988439307</v>
      </c>
      <c r="C91" s="4">
        <f t="shared" si="3"/>
        <v>23.410404624277461</v>
      </c>
      <c r="D91" s="5">
        <f t="shared" si="5"/>
        <v>100.41040462427746</v>
      </c>
    </row>
    <row r="92" spans="1:4" x14ac:dyDescent="0.25">
      <c r="A92" s="4">
        <v>91</v>
      </c>
      <c r="B92" s="4">
        <f t="shared" si="4"/>
        <v>101.78323699421966</v>
      </c>
      <c r="C92" s="4">
        <f t="shared" si="3"/>
        <v>23.933526011560694</v>
      </c>
      <c r="D92" s="5">
        <f t="shared" si="5"/>
        <v>100.9335260115607</v>
      </c>
    </row>
    <row r="93" spans="1:4" x14ac:dyDescent="0.25">
      <c r="A93" s="4">
        <v>92</v>
      </c>
      <c r="B93" s="4">
        <f t="shared" si="4"/>
        <v>102.90173410404626</v>
      </c>
      <c r="C93" s="4">
        <f t="shared" si="3"/>
        <v>24.462427745664741</v>
      </c>
      <c r="D93" s="5">
        <f t="shared" si="5"/>
        <v>101.46242774566474</v>
      </c>
    </row>
    <row r="94" spans="1:4" x14ac:dyDescent="0.25">
      <c r="A94" s="4">
        <v>93</v>
      </c>
      <c r="B94" s="4">
        <f t="shared" si="4"/>
        <v>104.02023121387283</v>
      </c>
      <c r="C94" s="4">
        <f t="shared" si="3"/>
        <v>24.997109826589597</v>
      </c>
      <c r="D94" s="5">
        <f t="shared" si="5"/>
        <v>101.99710982658959</v>
      </c>
    </row>
    <row r="95" spans="1:4" x14ac:dyDescent="0.25">
      <c r="A95" s="4">
        <v>94</v>
      </c>
      <c r="B95" s="4">
        <f t="shared" si="4"/>
        <v>105.13872832369943</v>
      </c>
      <c r="C95" s="4">
        <f t="shared" si="3"/>
        <v>25.537572254335259</v>
      </c>
      <c r="D95" s="5">
        <f t="shared" si="5"/>
        <v>102.53757225433526</v>
      </c>
    </row>
    <row r="96" spans="1:4" x14ac:dyDescent="0.25">
      <c r="A96" s="4">
        <v>95</v>
      </c>
      <c r="B96" s="4">
        <f t="shared" si="4"/>
        <v>106.25722543352602</v>
      </c>
      <c r="C96" s="4">
        <f t="shared" si="3"/>
        <v>26.083815028901736</v>
      </c>
      <c r="D96" s="5">
        <f t="shared" si="5"/>
        <v>103.08381502890174</v>
      </c>
    </row>
    <row r="97" spans="1:4" x14ac:dyDescent="0.25">
      <c r="A97" s="4">
        <v>96</v>
      </c>
      <c r="B97" s="4">
        <f t="shared" si="4"/>
        <v>107.37572254335261</v>
      </c>
      <c r="C97" s="4">
        <f t="shared" si="3"/>
        <v>26.635838150289022</v>
      </c>
      <c r="D97" s="5">
        <f t="shared" si="5"/>
        <v>103.63583815028902</v>
      </c>
    </row>
    <row r="98" spans="1:4" x14ac:dyDescent="0.25">
      <c r="A98" s="4">
        <v>97</v>
      </c>
      <c r="B98" s="4">
        <f t="shared" si="4"/>
        <v>108.4942196531792</v>
      </c>
      <c r="C98" s="4">
        <f t="shared" si="3"/>
        <v>27.193641618497114</v>
      </c>
      <c r="D98" s="5">
        <f t="shared" si="5"/>
        <v>104.19364161849711</v>
      </c>
    </row>
    <row r="99" spans="1:4" x14ac:dyDescent="0.25">
      <c r="A99" s="4">
        <v>98</v>
      </c>
      <c r="B99" s="4">
        <f t="shared" si="4"/>
        <v>109.61271676300579</v>
      </c>
      <c r="C99" s="4">
        <f t="shared" si="3"/>
        <v>27.757225433526017</v>
      </c>
      <c r="D99" s="5">
        <f t="shared" si="5"/>
        <v>104.75722543352602</v>
      </c>
    </row>
    <row r="100" spans="1:4" x14ac:dyDescent="0.25">
      <c r="A100" s="4">
        <v>99</v>
      </c>
      <c r="B100" s="4">
        <f t="shared" si="4"/>
        <v>110.73121387283238</v>
      </c>
      <c r="C100" s="4">
        <f t="shared" si="3"/>
        <v>28.326589595375726</v>
      </c>
      <c r="D100" s="5">
        <f t="shared" si="5"/>
        <v>105.32658959537572</v>
      </c>
    </row>
    <row r="101" spans="1:4" x14ac:dyDescent="0.25">
      <c r="A101" s="4">
        <v>100</v>
      </c>
      <c r="B101" s="4">
        <f t="shared" si="4"/>
        <v>111.84971098265896</v>
      </c>
      <c r="C101" s="4">
        <f t="shared" si="3"/>
        <v>28.901734104046245</v>
      </c>
      <c r="D101" s="5">
        <f t="shared" si="5"/>
        <v>105.90173410404624</v>
      </c>
    </row>
    <row r="102" spans="1:4" x14ac:dyDescent="0.25">
      <c r="A102" s="4">
        <v>101</v>
      </c>
      <c r="B102" s="4">
        <f t="shared" si="4"/>
        <v>112.96820809248555</v>
      </c>
      <c r="C102" s="4">
        <f t="shared" si="3"/>
        <v>29.482658959537574</v>
      </c>
      <c r="D102" s="5">
        <f t="shared" si="5"/>
        <v>106.48265895953757</v>
      </c>
    </row>
    <row r="103" spans="1:4" x14ac:dyDescent="0.25">
      <c r="A103" s="4">
        <v>102</v>
      </c>
      <c r="B103" s="4">
        <f t="shared" si="4"/>
        <v>114.08670520231215</v>
      </c>
      <c r="C103" s="4">
        <f t="shared" si="3"/>
        <v>30.069364161849716</v>
      </c>
      <c r="D103" s="5">
        <f t="shared" si="5"/>
        <v>107.06936416184972</v>
      </c>
    </row>
    <row r="104" spans="1:4" x14ac:dyDescent="0.25">
      <c r="A104" s="4">
        <v>103</v>
      </c>
      <c r="B104" s="4">
        <f t="shared" si="4"/>
        <v>115.20520231213874</v>
      </c>
      <c r="C104" s="4">
        <f t="shared" si="3"/>
        <v>30.661849710982661</v>
      </c>
      <c r="D104" s="5">
        <f t="shared" si="5"/>
        <v>107.66184971098266</v>
      </c>
    </row>
    <row r="105" spans="1:4" x14ac:dyDescent="0.25">
      <c r="A105" s="4">
        <v>104</v>
      </c>
      <c r="B105" s="4">
        <f t="shared" si="4"/>
        <v>116.32369942196533</v>
      </c>
      <c r="C105" s="4">
        <f t="shared" si="3"/>
        <v>31.26011560693642</v>
      </c>
      <c r="D105" s="5">
        <f t="shared" si="5"/>
        <v>108.26011560693642</v>
      </c>
    </row>
    <row r="106" spans="1:4" x14ac:dyDescent="0.25">
      <c r="A106" s="4">
        <v>105</v>
      </c>
      <c r="B106" s="4">
        <f t="shared" si="4"/>
        <v>117.44219653179192</v>
      </c>
      <c r="C106" s="4">
        <f t="shared" si="3"/>
        <v>31.864161849710985</v>
      </c>
      <c r="D106" s="5">
        <f t="shared" si="5"/>
        <v>108.86416184971098</v>
      </c>
    </row>
    <row r="107" spans="1:4" x14ac:dyDescent="0.25">
      <c r="A107" s="4">
        <v>106</v>
      </c>
      <c r="B107" s="4">
        <f t="shared" si="4"/>
        <v>118.5606936416185</v>
      </c>
      <c r="C107" s="4">
        <f t="shared" si="3"/>
        <v>32.47398843930636</v>
      </c>
      <c r="D107" s="5">
        <f t="shared" si="5"/>
        <v>109.47398843930637</v>
      </c>
    </row>
    <row r="108" spans="1:4" x14ac:dyDescent="0.25">
      <c r="A108" s="4">
        <v>107</v>
      </c>
      <c r="B108" s="4">
        <f t="shared" si="4"/>
        <v>119.67919075144509</v>
      </c>
      <c r="C108" s="4">
        <f t="shared" si="3"/>
        <v>33.089595375722546</v>
      </c>
      <c r="D108" s="5">
        <f t="shared" si="5"/>
        <v>110.08959537572255</v>
      </c>
    </row>
    <row r="109" spans="1:4" x14ac:dyDescent="0.25">
      <c r="A109" s="4">
        <v>108</v>
      </c>
      <c r="B109" s="4">
        <f t="shared" si="4"/>
        <v>120.79768786127168</v>
      </c>
      <c r="C109" s="4">
        <f t="shared" si="3"/>
        <v>33.710982658959537</v>
      </c>
      <c r="D109" s="5">
        <f t="shared" si="5"/>
        <v>110.71098265895954</v>
      </c>
    </row>
    <row r="110" spans="1:4" x14ac:dyDescent="0.25">
      <c r="A110" s="4">
        <v>109</v>
      </c>
      <c r="B110" s="4">
        <f t="shared" si="4"/>
        <v>121.91618497109828</v>
      </c>
      <c r="C110" s="4">
        <f t="shared" si="3"/>
        <v>34.338150289017342</v>
      </c>
      <c r="D110" s="5">
        <f t="shared" si="5"/>
        <v>111.33815028901734</v>
      </c>
    </row>
    <row r="111" spans="1:4" x14ac:dyDescent="0.25">
      <c r="A111" s="4">
        <v>110</v>
      </c>
      <c r="B111" s="4">
        <f t="shared" si="4"/>
        <v>123.03468208092487</v>
      </c>
      <c r="C111" s="4">
        <f t="shared" si="3"/>
        <v>34.971098265895961</v>
      </c>
      <c r="D111" s="5">
        <f t="shared" si="5"/>
        <v>111.97109826589596</v>
      </c>
    </row>
    <row r="112" spans="1:4" x14ac:dyDescent="0.25">
      <c r="A112" s="4">
        <v>111</v>
      </c>
      <c r="B112" s="4">
        <f t="shared" si="4"/>
        <v>124.15317919075146</v>
      </c>
      <c r="C112" s="4">
        <f t="shared" si="3"/>
        <v>35.609826589595379</v>
      </c>
      <c r="D112" s="5">
        <f t="shared" si="5"/>
        <v>112.60982658959537</v>
      </c>
    </row>
    <row r="113" spans="1:4" x14ac:dyDescent="0.25">
      <c r="A113" s="4">
        <v>112</v>
      </c>
      <c r="B113" s="4">
        <f t="shared" si="4"/>
        <v>125.27167630057804</v>
      </c>
      <c r="C113" s="4">
        <f t="shared" si="3"/>
        <v>36.254335260115603</v>
      </c>
      <c r="D113" s="5">
        <f t="shared" si="5"/>
        <v>113.2543352601156</v>
      </c>
    </row>
    <row r="114" spans="1:4" x14ac:dyDescent="0.25">
      <c r="A114" s="4">
        <v>113</v>
      </c>
      <c r="B114" s="4">
        <f t="shared" si="4"/>
        <v>126.39017341040463</v>
      </c>
      <c r="C114" s="4">
        <f t="shared" si="3"/>
        <v>36.904624277456648</v>
      </c>
      <c r="D114" s="5">
        <f t="shared" si="5"/>
        <v>113.90462427745665</v>
      </c>
    </row>
    <row r="115" spans="1:4" x14ac:dyDescent="0.25">
      <c r="A115" s="4">
        <v>114</v>
      </c>
      <c r="B115" s="4">
        <f t="shared" si="4"/>
        <v>127.50867052023122</v>
      </c>
      <c r="C115" s="4">
        <f t="shared" si="3"/>
        <v>37.560693641618499</v>
      </c>
      <c r="D115" s="5">
        <f t="shared" si="5"/>
        <v>114.5606936416185</v>
      </c>
    </row>
    <row r="116" spans="1:4" x14ac:dyDescent="0.25">
      <c r="A116" s="4">
        <v>115</v>
      </c>
      <c r="B116" s="4">
        <f t="shared" si="4"/>
        <v>128.62716763005781</v>
      </c>
      <c r="C116" s="4">
        <f t="shared" si="3"/>
        <v>38.222543352601157</v>
      </c>
      <c r="D116" s="5">
        <f t="shared" si="5"/>
        <v>115.22254335260115</v>
      </c>
    </row>
    <row r="117" spans="1:4" x14ac:dyDescent="0.25">
      <c r="A117" s="4">
        <v>116</v>
      </c>
      <c r="B117" s="4">
        <f t="shared" si="4"/>
        <v>129.7456647398844</v>
      </c>
      <c r="C117" s="4">
        <f t="shared" si="3"/>
        <v>38.890173410404628</v>
      </c>
      <c r="D117" s="5">
        <f t="shared" si="5"/>
        <v>115.89017341040463</v>
      </c>
    </row>
    <row r="118" spans="1:4" x14ac:dyDescent="0.25">
      <c r="A118" s="4">
        <v>117</v>
      </c>
      <c r="B118" s="4">
        <f t="shared" si="4"/>
        <v>130.864161849711</v>
      </c>
      <c r="C118" s="4">
        <f t="shared" si="3"/>
        <v>39.563583815028906</v>
      </c>
      <c r="D118" s="5">
        <f t="shared" si="5"/>
        <v>116.56358381502891</v>
      </c>
    </row>
    <row r="119" spans="1:4" x14ac:dyDescent="0.25">
      <c r="A119" s="4">
        <v>118</v>
      </c>
      <c r="B119" s="4">
        <f t="shared" si="4"/>
        <v>131.98265895953759</v>
      </c>
      <c r="C119" s="4">
        <f t="shared" si="3"/>
        <v>40.242774566473997</v>
      </c>
      <c r="D119" s="5">
        <f t="shared" si="5"/>
        <v>117.242774566474</v>
      </c>
    </row>
    <row r="120" spans="1:4" x14ac:dyDescent="0.25">
      <c r="A120" s="4">
        <v>119</v>
      </c>
      <c r="B120" s="4">
        <f t="shared" si="4"/>
        <v>133.10115606936418</v>
      </c>
      <c r="C120" s="4">
        <f t="shared" si="3"/>
        <v>40.927745664739888</v>
      </c>
      <c r="D120" s="5">
        <f t="shared" si="5"/>
        <v>117.92774566473989</v>
      </c>
    </row>
    <row r="121" spans="1:4" x14ac:dyDescent="0.25">
      <c r="A121" s="4">
        <v>120</v>
      </c>
      <c r="B121" s="4">
        <f t="shared" si="4"/>
        <v>134.21965317919077</v>
      </c>
      <c r="C121" s="4">
        <f t="shared" si="3"/>
        <v>41.618497109826592</v>
      </c>
      <c r="D121" s="5">
        <f t="shared" si="5"/>
        <v>118.61849710982659</v>
      </c>
    </row>
    <row r="122" spans="1:4" x14ac:dyDescent="0.25">
      <c r="A122" s="4">
        <v>121</v>
      </c>
      <c r="B122" s="4">
        <f t="shared" si="4"/>
        <v>135.33815028901736</v>
      </c>
      <c r="C122" s="4">
        <f t="shared" si="3"/>
        <v>42.315028901734117</v>
      </c>
      <c r="D122" s="5">
        <f t="shared" si="5"/>
        <v>119.31502890173411</v>
      </c>
    </row>
    <row r="123" spans="1:4" x14ac:dyDescent="0.25">
      <c r="A123" s="4">
        <v>122</v>
      </c>
      <c r="B123" s="4">
        <f t="shared" si="4"/>
        <v>136.45664739884393</v>
      </c>
      <c r="C123" s="4">
        <f t="shared" si="3"/>
        <v>43.017341040462426</v>
      </c>
      <c r="D123" s="5">
        <f t="shared" si="5"/>
        <v>120.01734104046243</v>
      </c>
    </row>
    <row r="124" spans="1:4" x14ac:dyDescent="0.25">
      <c r="A124" s="4">
        <v>123</v>
      </c>
      <c r="B124" s="4">
        <f t="shared" si="4"/>
        <v>137.57514450867052</v>
      </c>
      <c r="C124" s="4">
        <f t="shared" si="3"/>
        <v>43.725433526011564</v>
      </c>
      <c r="D124" s="5">
        <f t="shared" si="5"/>
        <v>120.72543352601156</v>
      </c>
    </row>
    <row r="125" spans="1:4" x14ac:dyDescent="0.25">
      <c r="A125" s="4">
        <v>124</v>
      </c>
      <c r="B125" s="4">
        <f t="shared" si="4"/>
        <v>138.69364161849711</v>
      </c>
      <c r="C125" s="4">
        <f t="shared" si="3"/>
        <v>44.439306358381501</v>
      </c>
      <c r="D125" s="5">
        <f t="shared" si="5"/>
        <v>121.4393063583815</v>
      </c>
    </row>
    <row r="126" spans="1:4" x14ac:dyDescent="0.25">
      <c r="A126" s="4">
        <v>125</v>
      </c>
      <c r="B126" s="4">
        <f t="shared" si="4"/>
        <v>139.8121387283237</v>
      </c>
      <c r="C126" s="4">
        <f t="shared" si="3"/>
        <v>45.158959537572258</v>
      </c>
      <c r="D126" s="5">
        <f t="shared" si="5"/>
        <v>122.15895953757226</v>
      </c>
    </row>
    <row r="127" spans="1:4" x14ac:dyDescent="0.25">
      <c r="A127" s="4">
        <v>126</v>
      </c>
      <c r="B127" s="4">
        <f t="shared" si="4"/>
        <v>140.93063583815029</v>
      </c>
      <c r="C127" s="4">
        <f t="shared" si="3"/>
        <v>45.884393063583815</v>
      </c>
      <c r="D127" s="5">
        <f t="shared" si="5"/>
        <v>122.88439306358381</v>
      </c>
    </row>
    <row r="128" spans="1:4" x14ac:dyDescent="0.25">
      <c r="A128" s="4">
        <v>127</v>
      </c>
      <c r="B128" s="4">
        <f t="shared" si="4"/>
        <v>142.04913294797689</v>
      </c>
      <c r="C128" s="4">
        <f t="shared" si="3"/>
        <v>46.615606936416185</v>
      </c>
      <c r="D128" s="5">
        <f t="shared" si="5"/>
        <v>123.61560693641619</v>
      </c>
    </row>
    <row r="129" spans="1:4" x14ac:dyDescent="0.25">
      <c r="A129" s="4">
        <v>128</v>
      </c>
      <c r="B129" s="4">
        <f t="shared" si="4"/>
        <v>143.16763005780348</v>
      </c>
      <c r="C129" s="4">
        <f t="shared" si="3"/>
        <v>47.352601156069369</v>
      </c>
      <c r="D129" s="5">
        <f t="shared" si="5"/>
        <v>124.35260115606937</v>
      </c>
    </row>
    <row r="130" spans="1:4" x14ac:dyDescent="0.25">
      <c r="A130" s="4">
        <v>129</v>
      </c>
      <c r="B130" s="4">
        <f t="shared" si="4"/>
        <v>144.28612716763007</v>
      </c>
      <c r="C130" s="4">
        <f t="shared" ref="C130:C193" si="6">(B130*A130)/K$2</f>
        <v>48.095375722543359</v>
      </c>
      <c r="D130" s="5">
        <f t="shared" si="5"/>
        <v>125.09537572254337</v>
      </c>
    </row>
    <row r="131" spans="1:4" x14ac:dyDescent="0.25">
      <c r="A131" s="4">
        <v>130</v>
      </c>
      <c r="B131" s="4">
        <f t="shared" ref="B131:B194" si="7">(K$2/K$3)*A131</f>
        <v>145.40462427745666</v>
      </c>
      <c r="C131" s="4">
        <f t="shared" si="6"/>
        <v>48.843930635838156</v>
      </c>
      <c r="D131" s="5">
        <f t="shared" ref="D131:D194" si="8">77+C131</f>
        <v>125.84393063583815</v>
      </c>
    </row>
    <row r="132" spans="1:4" x14ac:dyDescent="0.25">
      <c r="A132" s="4">
        <v>131</v>
      </c>
      <c r="B132" s="4">
        <f t="shared" si="7"/>
        <v>146.52312138728325</v>
      </c>
      <c r="C132" s="4">
        <f t="shared" si="6"/>
        <v>49.598265895953759</v>
      </c>
      <c r="D132" s="5">
        <f t="shared" si="8"/>
        <v>126.59826589595376</v>
      </c>
    </row>
    <row r="133" spans="1:4" x14ac:dyDescent="0.25">
      <c r="A133" s="4">
        <v>132</v>
      </c>
      <c r="B133" s="4">
        <f t="shared" si="7"/>
        <v>147.64161849710985</v>
      </c>
      <c r="C133" s="4">
        <f t="shared" si="6"/>
        <v>50.358381502890175</v>
      </c>
      <c r="D133" s="5">
        <f t="shared" si="8"/>
        <v>127.35838150289018</v>
      </c>
    </row>
    <row r="134" spans="1:4" x14ac:dyDescent="0.25">
      <c r="A134" s="4">
        <v>133</v>
      </c>
      <c r="B134" s="4">
        <f t="shared" si="7"/>
        <v>148.76011560693644</v>
      </c>
      <c r="C134" s="4">
        <f t="shared" si="6"/>
        <v>51.124277456647405</v>
      </c>
      <c r="D134" s="5">
        <f t="shared" si="8"/>
        <v>128.12427745664741</v>
      </c>
    </row>
    <row r="135" spans="1:4" x14ac:dyDescent="0.25">
      <c r="A135" s="4">
        <v>134</v>
      </c>
      <c r="B135" s="4">
        <f t="shared" si="7"/>
        <v>149.87861271676303</v>
      </c>
      <c r="C135" s="4">
        <f t="shared" si="6"/>
        <v>51.895953757225442</v>
      </c>
      <c r="D135" s="5">
        <f t="shared" si="8"/>
        <v>128.89595375722544</v>
      </c>
    </row>
    <row r="136" spans="1:4" x14ac:dyDescent="0.25">
      <c r="A136" s="4">
        <v>135</v>
      </c>
      <c r="B136" s="4">
        <f t="shared" si="7"/>
        <v>150.99710982658959</v>
      </c>
      <c r="C136" s="4">
        <f t="shared" si="6"/>
        <v>52.673410404624278</v>
      </c>
      <c r="D136" s="5">
        <f t="shared" si="8"/>
        <v>129.67341040462429</v>
      </c>
    </row>
    <row r="137" spans="1:4" x14ac:dyDescent="0.25">
      <c r="A137" s="4">
        <v>136</v>
      </c>
      <c r="B137" s="4">
        <f t="shared" si="7"/>
        <v>152.11560693641619</v>
      </c>
      <c r="C137" s="4">
        <f t="shared" si="6"/>
        <v>53.456647398843927</v>
      </c>
      <c r="D137" s="5">
        <f t="shared" si="8"/>
        <v>130.45664739884393</v>
      </c>
    </row>
    <row r="138" spans="1:4" x14ac:dyDescent="0.25">
      <c r="A138" s="4">
        <v>137</v>
      </c>
      <c r="B138" s="4">
        <f t="shared" si="7"/>
        <v>153.23410404624278</v>
      </c>
      <c r="C138" s="4">
        <f t="shared" si="6"/>
        <v>54.245664739884397</v>
      </c>
      <c r="D138" s="5">
        <f t="shared" si="8"/>
        <v>131.2456647398844</v>
      </c>
    </row>
    <row r="139" spans="1:4" x14ac:dyDescent="0.25">
      <c r="A139" s="4">
        <v>138</v>
      </c>
      <c r="B139" s="4">
        <f t="shared" si="7"/>
        <v>154.35260115606937</v>
      </c>
      <c r="C139" s="4">
        <f t="shared" si="6"/>
        <v>55.040462427745666</v>
      </c>
      <c r="D139" s="5">
        <f t="shared" si="8"/>
        <v>132.04046242774567</v>
      </c>
    </row>
    <row r="140" spans="1:4" x14ac:dyDescent="0.25">
      <c r="A140" s="4">
        <v>139</v>
      </c>
      <c r="B140" s="4">
        <f t="shared" si="7"/>
        <v>155.47109826589596</v>
      </c>
      <c r="C140" s="4">
        <f t="shared" si="6"/>
        <v>55.841040462427749</v>
      </c>
      <c r="D140" s="5">
        <f t="shared" si="8"/>
        <v>132.84104046242774</v>
      </c>
    </row>
    <row r="141" spans="1:4" x14ac:dyDescent="0.25">
      <c r="A141" s="4">
        <v>140</v>
      </c>
      <c r="B141" s="4">
        <f t="shared" si="7"/>
        <v>156.58959537572255</v>
      </c>
      <c r="C141" s="4">
        <f t="shared" si="6"/>
        <v>56.647398843930645</v>
      </c>
      <c r="D141" s="5">
        <f t="shared" si="8"/>
        <v>133.64739884393066</v>
      </c>
    </row>
    <row r="142" spans="1:4" x14ac:dyDescent="0.25">
      <c r="A142" s="4">
        <v>141</v>
      </c>
      <c r="B142" s="4">
        <f t="shared" si="7"/>
        <v>157.70809248554914</v>
      </c>
      <c r="C142" s="4">
        <f t="shared" si="6"/>
        <v>57.459537572254341</v>
      </c>
      <c r="D142" s="5">
        <f t="shared" si="8"/>
        <v>134.45953757225433</v>
      </c>
    </row>
    <row r="143" spans="1:4" x14ac:dyDescent="0.25">
      <c r="A143" s="4">
        <v>142</v>
      </c>
      <c r="B143" s="4">
        <f t="shared" si="7"/>
        <v>158.82658959537574</v>
      </c>
      <c r="C143" s="4">
        <f t="shared" si="6"/>
        <v>58.27745664739885</v>
      </c>
      <c r="D143" s="5">
        <f t="shared" si="8"/>
        <v>135.27745664739885</v>
      </c>
    </row>
    <row r="144" spans="1:4" x14ac:dyDescent="0.25">
      <c r="A144" s="4">
        <v>143</v>
      </c>
      <c r="B144" s="4">
        <f t="shared" si="7"/>
        <v>159.94508670520233</v>
      </c>
      <c r="C144" s="4">
        <f t="shared" si="6"/>
        <v>59.101156069364166</v>
      </c>
      <c r="D144" s="5">
        <f t="shared" si="8"/>
        <v>136.10115606936415</v>
      </c>
    </row>
    <row r="145" spans="1:4" x14ac:dyDescent="0.25">
      <c r="A145" s="4">
        <v>144</v>
      </c>
      <c r="B145" s="4">
        <f t="shared" si="7"/>
        <v>161.06358381502892</v>
      </c>
      <c r="C145" s="4">
        <f t="shared" si="6"/>
        <v>59.930635838150302</v>
      </c>
      <c r="D145" s="5">
        <f t="shared" si="8"/>
        <v>136.93063583815029</v>
      </c>
    </row>
    <row r="146" spans="1:4" x14ac:dyDescent="0.25">
      <c r="A146" s="4">
        <v>145</v>
      </c>
      <c r="B146" s="4">
        <f t="shared" si="7"/>
        <v>162.18208092485551</v>
      </c>
      <c r="C146" s="4">
        <f t="shared" si="6"/>
        <v>60.76589595375723</v>
      </c>
      <c r="D146" s="5">
        <f t="shared" si="8"/>
        <v>137.76589595375722</v>
      </c>
    </row>
    <row r="147" spans="1:4" x14ac:dyDescent="0.25">
      <c r="A147" s="4">
        <v>146</v>
      </c>
      <c r="B147" s="4">
        <f t="shared" si="7"/>
        <v>163.3005780346821</v>
      </c>
      <c r="C147" s="4">
        <f t="shared" si="6"/>
        <v>61.606936416184986</v>
      </c>
      <c r="D147" s="5">
        <f t="shared" si="8"/>
        <v>138.60693641618499</v>
      </c>
    </row>
    <row r="148" spans="1:4" x14ac:dyDescent="0.25">
      <c r="A148" s="4">
        <v>147</v>
      </c>
      <c r="B148" s="4">
        <f t="shared" si="7"/>
        <v>164.4190751445087</v>
      </c>
      <c r="C148" s="4">
        <f t="shared" si="6"/>
        <v>62.453757225433534</v>
      </c>
      <c r="D148" s="5">
        <f t="shared" si="8"/>
        <v>139.45375722543355</v>
      </c>
    </row>
    <row r="149" spans="1:4" x14ac:dyDescent="0.25">
      <c r="A149" s="4">
        <v>148</v>
      </c>
      <c r="B149" s="4">
        <f t="shared" si="7"/>
        <v>165.53757225433526</v>
      </c>
      <c r="C149" s="4">
        <f t="shared" si="6"/>
        <v>63.306358381502889</v>
      </c>
      <c r="D149" s="5">
        <f t="shared" si="8"/>
        <v>140.30635838150289</v>
      </c>
    </row>
    <row r="150" spans="1:4" x14ac:dyDescent="0.25">
      <c r="A150" s="4">
        <v>149</v>
      </c>
      <c r="B150" s="4">
        <f t="shared" si="7"/>
        <v>166.65606936416185</v>
      </c>
      <c r="C150" s="4">
        <f t="shared" si="6"/>
        <v>64.164739884393072</v>
      </c>
      <c r="D150" s="5">
        <f t="shared" si="8"/>
        <v>141.16473988439307</v>
      </c>
    </row>
    <row r="151" spans="1:4" x14ac:dyDescent="0.25">
      <c r="A151" s="4">
        <v>150</v>
      </c>
      <c r="B151" s="4">
        <f t="shared" si="7"/>
        <v>167.77456647398844</v>
      </c>
      <c r="C151" s="4">
        <f t="shared" si="6"/>
        <v>65.028901734104053</v>
      </c>
      <c r="D151" s="5">
        <f t="shared" si="8"/>
        <v>142.02890173410407</v>
      </c>
    </row>
    <row r="152" spans="1:4" x14ac:dyDescent="0.25">
      <c r="A152" s="4">
        <v>151</v>
      </c>
      <c r="B152" s="4">
        <f t="shared" si="7"/>
        <v>168.89306358381504</v>
      </c>
      <c r="C152" s="4">
        <f t="shared" si="6"/>
        <v>65.898843930635849</v>
      </c>
      <c r="D152" s="5">
        <f t="shared" si="8"/>
        <v>142.89884393063585</v>
      </c>
    </row>
    <row r="153" spans="1:4" x14ac:dyDescent="0.25">
      <c r="A153" s="4">
        <v>152</v>
      </c>
      <c r="B153" s="4">
        <f t="shared" si="7"/>
        <v>170.01156069364163</v>
      </c>
      <c r="C153" s="4">
        <f t="shared" si="6"/>
        <v>66.774566473988443</v>
      </c>
      <c r="D153" s="5">
        <f t="shared" si="8"/>
        <v>143.77456647398844</v>
      </c>
    </row>
    <row r="154" spans="1:4" x14ac:dyDescent="0.25">
      <c r="A154" s="4">
        <v>153</v>
      </c>
      <c r="B154" s="4">
        <f t="shared" si="7"/>
        <v>171.13005780346822</v>
      </c>
      <c r="C154" s="4">
        <f t="shared" si="6"/>
        <v>67.656069364161851</v>
      </c>
      <c r="D154" s="5">
        <f t="shared" si="8"/>
        <v>144.65606936416185</v>
      </c>
    </row>
    <row r="155" spans="1:4" x14ac:dyDescent="0.25">
      <c r="A155" s="4">
        <v>154</v>
      </c>
      <c r="B155" s="4">
        <f t="shared" si="7"/>
        <v>172.24855491329481</v>
      </c>
      <c r="C155" s="4">
        <f t="shared" si="6"/>
        <v>68.543352601156073</v>
      </c>
      <c r="D155" s="5">
        <f t="shared" si="8"/>
        <v>145.54335260115607</v>
      </c>
    </row>
    <row r="156" spans="1:4" x14ac:dyDescent="0.25">
      <c r="A156" s="4">
        <v>155</v>
      </c>
      <c r="B156" s="4">
        <f t="shared" si="7"/>
        <v>173.3670520231214</v>
      </c>
      <c r="C156" s="4">
        <f t="shared" si="6"/>
        <v>69.436416184971108</v>
      </c>
      <c r="D156" s="5">
        <f t="shared" si="8"/>
        <v>146.43641618497111</v>
      </c>
    </row>
    <row r="157" spans="1:4" x14ac:dyDescent="0.25">
      <c r="A157" s="4">
        <v>156</v>
      </c>
      <c r="B157" s="4">
        <f t="shared" si="7"/>
        <v>174.48554913294799</v>
      </c>
      <c r="C157" s="4">
        <f t="shared" si="6"/>
        <v>70.335260115606943</v>
      </c>
      <c r="D157" s="5">
        <f t="shared" si="8"/>
        <v>147.33526011560696</v>
      </c>
    </row>
    <row r="158" spans="1:4" x14ac:dyDescent="0.25">
      <c r="A158" s="4">
        <v>157</v>
      </c>
      <c r="B158" s="4">
        <f t="shared" si="7"/>
        <v>175.60404624277459</v>
      </c>
      <c r="C158" s="4">
        <f t="shared" si="6"/>
        <v>71.239884393063591</v>
      </c>
      <c r="D158" s="5">
        <f t="shared" si="8"/>
        <v>148.23988439306359</v>
      </c>
    </row>
    <row r="159" spans="1:4" x14ac:dyDescent="0.25">
      <c r="A159" s="4">
        <v>158</v>
      </c>
      <c r="B159" s="4">
        <f t="shared" si="7"/>
        <v>176.72254335260118</v>
      </c>
      <c r="C159" s="4">
        <f t="shared" si="6"/>
        <v>72.150289017341052</v>
      </c>
      <c r="D159" s="5">
        <f t="shared" si="8"/>
        <v>149.15028901734104</v>
      </c>
    </row>
    <row r="160" spans="1:4" x14ac:dyDescent="0.25">
      <c r="A160" s="4">
        <v>159</v>
      </c>
      <c r="B160" s="4">
        <f t="shared" si="7"/>
        <v>177.84104046242777</v>
      </c>
      <c r="C160" s="4">
        <f t="shared" si="6"/>
        <v>73.066473988439313</v>
      </c>
      <c r="D160" s="5">
        <f t="shared" si="8"/>
        <v>150.06647398843933</v>
      </c>
    </row>
    <row r="161" spans="1:4" x14ac:dyDescent="0.25">
      <c r="A161" s="4">
        <v>160</v>
      </c>
      <c r="B161" s="4">
        <f t="shared" si="7"/>
        <v>178.95953757225436</v>
      </c>
      <c r="C161" s="4">
        <f t="shared" si="6"/>
        <v>73.988439306358387</v>
      </c>
      <c r="D161" s="5">
        <f t="shared" si="8"/>
        <v>150.98843930635837</v>
      </c>
    </row>
    <row r="162" spans="1:4" x14ac:dyDescent="0.25">
      <c r="A162" s="4">
        <v>161</v>
      </c>
      <c r="B162" s="4">
        <f t="shared" si="7"/>
        <v>180.07803468208093</v>
      </c>
      <c r="C162" s="4">
        <f t="shared" si="6"/>
        <v>74.916184971098275</v>
      </c>
      <c r="D162" s="5">
        <f t="shared" si="8"/>
        <v>151.91618497109829</v>
      </c>
    </row>
    <row r="163" spans="1:4" x14ac:dyDescent="0.25">
      <c r="A163" s="4">
        <v>162</v>
      </c>
      <c r="B163" s="4">
        <f t="shared" si="7"/>
        <v>181.19653179190752</v>
      </c>
      <c r="C163" s="4">
        <f t="shared" si="6"/>
        <v>75.849710982658962</v>
      </c>
      <c r="D163" s="5">
        <f t="shared" si="8"/>
        <v>152.84971098265896</v>
      </c>
    </row>
    <row r="164" spans="1:4" x14ac:dyDescent="0.25">
      <c r="A164" s="4">
        <v>163</v>
      </c>
      <c r="B164" s="4">
        <f t="shared" si="7"/>
        <v>182.31502890173411</v>
      </c>
      <c r="C164" s="4">
        <f t="shared" si="6"/>
        <v>76.789017341040463</v>
      </c>
      <c r="D164" s="5">
        <f t="shared" si="8"/>
        <v>153.78901734104045</v>
      </c>
    </row>
    <row r="165" spans="1:4" x14ac:dyDescent="0.25">
      <c r="A165" s="4">
        <v>164</v>
      </c>
      <c r="B165" s="4">
        <f t="shared" si="7"/>
        <v>183.4335260115607</v>
      </c>
      <c r="C165" s="4">
        <f t="shared" si="6"/>
        <v>77.734104046242777</v>
      </c>
      <c r="D165" s="5">
        <f t="shared" si="8"/>
        <v>154.73410404624278</v>
      </c>
    </row>
    <row r="166" spans="1:4" x14ac:dyDescent="0.25">
      <c r="A166" s="4">
        <v>165</v>
      </c>
      <c r="B166" s="4">
        <f t="shared" si="7"/>
        <v>184.55202312138729</v>
      </c>
      <c r="C166" s="4">
        <f t="shared" si="6"/>
        <v>78.684971098265891</v>
      </c>
      <c r="D166" s="5">
        <f t="shared" si="8"/>
        <v>155.68497109826589</v>
      </c>
    </row>
    <row r="167" spans="1:4" x14ac:dyDescent="0.25">
      <c r="A167" s="4">
        <v>166</v>
      </c>
      <c r="B167" s="4">
        <f t="shared" si="7"/>
        <v>185.67052023121389</v>
      </c>
      <c r="C167" s="4">
        <f t="shared" si="6"/>
        <v>79.641618497109832</v>
      </c>
      <c r="D167" s="5">
        <f t="shared" si="8"/>
        <v>156.64161849710985</v>
      </c>
    </row>
    <row r="168" spans="1:4" x14ac:dyDescent="0.25">
      <c r="A168" s="4">
        <v>167</v>
      </c>
      <c r="B168" s="4">
        <f t="shared" si="7"/>
        <v>186.78901734104048</v>
      </c>
      <c r="C168" s="4">
        <f t="shared" si="6"/>
        <v>80.604046242774572</v>
      </c>
      <c r="D168" s="5">
        <f t="shared" si="8"/>
        <v>157.60404624277459</v>
      </c>
    </row>
    <row r="169" spans="1:4" x14ac:dyDescent="0.25">
      <c r="A169" s="4">
        <v>168</v>
      </c>
      <c r="B169" s="4">
        <f t="shared" si="7"/>
        <v>187.90751445086707</v>
      </c>
      <c r="C169" s="4">
        <f t="shared" si="6"/>
        <v>81.572254335260126</v>
      </c>
      <c r="D169" s="5">
        <f t="shared" si="8"/>
        <v>158.57225433526014</v>
      </c>
    </row>
    <row r="170" spans="1:4" x14ac:dyDescent="0.25">
      <c r="A170" s="4">
        <v>169</v>
      </c>
      <c r="B170" s="4">
        <f t="shared" si="7"/>
        <v>189.02601156069366</v>
      </c>
      <c r="C170" s="4">
        <f t="shared" si="6"/>
        <v>82.54624277456648</v>
      </c>
      <c r="D170" s="5">
        <f t="shared" si="8"/>
        <v>159.54624277456648</v>
      </c>
    </row>
    <row r="171" spans="1:4" x14ac:dyDescent="0.25">
      <c r="A171" s="4">
        <v>170</v>
      </c>
      <c r="B171" s="4">
        <f t="shared" si="7"/>
        <v>190.14450867052025</v>
      </c>
      <c r="C171" s="4">
        <f t="shared" si="6"/>
        <v>83.526011560693647</v>
      </c>
      <c r="D171" s="5">
        <f t="shared" si="8"/>
        <v>160.52601156069363</v>
      </c>
    </row>
    <row r="172" spans="1:4" x14ac:dyDescent="0.25">
      <c r="A172" s="4">
        <v>171</v>
      </c>
      <c r="B172" s="4">
        <f t="shared" si="7"/>
        <v>191.26300578034684</v>
      </c>
      <c r="C172" s="4">
        <f t="shared" si="6"/>
        <v>84.511560693641627</v>
      </c>
      <c r="D172" s="5">
        <f t="shared" si="8"/>
        <v>161.51156069364163</v>
      </c>
    </row>
    <row r="173" spans="1:4" x14ac:dyDescent="0.25">
      <c r="A173" s="4">
        <v>172</v>
      </c>
      <c r="B173" s="4">
        <f t="shared" si="7"/>
        <v>192.38150289017344</v>
      </c>
      <c r="C173" s="4">
        <f t="shared" si="6"/>
        <v>85.502890173410421</v>
      </c>
      <c r="D173" s="5">
        <f t="shared" si="8"/>
        <v>162.50289017341044</v>
      </c>
    </row>
    <row r="174" spans="1:4" x14ac:dyDescent="0.25">
      <c r="A174" s="4">
        <v>173</v>
      </c>
      <c r="B174" s="4">
        <f t="shared" si="7"/>
        <v>193.5</v>
      </c>
      <c r="C174" s="4">
        <f t="shared" si="6"/>
        <v>86.5</v>
      </c>
      <c r="D174" s="5">
        <f t="shared" si="8"/>
        <v>163.5</v>
      </c>
    </row>
    <row r="175" spans="1:4" x14ac:dyDescent="0.25">
      <c r="A175" s="4">
        <v>174</v>
      </c>
      <c r="B175" s="4">
        <f t="shared" si="7"/>
        <v>194.61849710982659</v>
      </c>
      <c r="C175" s="4">
        <f t="shared" si="6"/>
        <v>87.502890173410407</v>
      </c>
      <c r="D175" s="5">
        <f t="shared" si="8"/>
        <v>164.50289017341041</v>
      </c>
    </row>
    <row r="176" spans="1:4" x14ac:dyDescent="0.25">
      <c r="A176" s="4">
        <v>175</v>
      </c>
      <c r="B176" s="4">
        <f t="shared" si="7"/>
        <v>195.73699421965318</v>
      </c>
      <c r="C176" s="4">
        <f t="shared" si="6"/>
        <v>88.511560693641613</v>
      </c>
      <c r="D176" s="5">
        <f t="shared" si="8"/>
        <v>165.51156069364163</v>
      </c>
    </row>
    <row r="177" spans="1:4" x14ac:dyDescent="0.25">
      <c r="A177" s="4">
        <v>176</v>
      </c>
      <c r="B177" s="4">
        <f t="shared" si="7"/>
        <v>196.85549132947978</v>
      </c>
      <c r="C177" s="4">
        <f t="shared" si="6"/>
        <v>89.526011560693632</v>
      </c>
      <c r="D177" s="5">
        <f t="shared" si="8"/>
        <v>166.52601156069363</v>
      </c>
    </row>
    <row r="178" spans="1:4" x14ac:dyDescent="0.25">
      <c r="A178" s="4">
        <v>177</v>
      </c>
      <c r="B178" s="4">
        <f t="shared" si="7"/>
        <v>197.97398843930637</v>
      </c>
      <c r="C178" s="4">
        <f t="shared" si="6"/>
        <v>90.54624277456648</v>
      </c>
      <c r="D178" s="5">
        <f t="shared" si="8"/>
        <v>167.54624277456648</v>
      </c>
    </row>
    <row r="179" spans="1:4" x14ac:dyDescent="0.25">
      <c r="A179" s="4">
        <v>178</v>
      </c>
      <c r="B179" s="4">
        <f t="shared" si="7"/>
        <v>199.09248554913296</v>
      </c>
      <c r="C179" s="4">
        <f t="shared" si="6"/>
        <v>91.572254335260126</v>
      </c>
      <c r="D179" s="5">
        <f t="shared" si="8"/>
        <v>168.57225433526014</v>
      </c>
    </row>
    <row r="180" spans="1:4" x14ac:dyDescent="0.25">
      <c r="A180" s="4">
        <v>179</v>
      </c>
      <c r="B180" s="4">
        <f t="shared" si="7"/>
        <v>200.21098265895955</v>
      </c>
      <c r="C180" s="4">
        <f t="shared" si="6"/>
        <v>92.604046242774572</v>
      </c>
      <c r="D180" s="5">
        <f t="shared" si="8"/>
        <v>169.60404624277459</v>
      </c>
    </row>
    <row r="181" spans="1:4" x14ac:dyDescent="0.25">
      <c r="A181" s="4">
        <v>180</v>
      </c>
      <c r="B181" s="4">
        <f t="shared" si="7"/>
        <v>201.32947976878614</v>
      </c>
      <c r="C181" s="4">
        <f t="shared" si="6"/>
        <v>93.641618497109846</v>
      </c>
      <c r="D181" s="5">
        <f t="shared" si="8"/>
        <v>170.64161849710985</v>
      </c>
    </row>
    <row r="182" spans="1:4" x14ac:dyDescent="0.25">
      <c r="A182" s="4">
        <v>181</v>
      </c>
      <c r="B182" s="4">
        <f t="shared" si="7"/>
        <v>202.44797687861274</v>
      </c>
      <c r="C182" s="4">
        <f t="shared" si="6"/>
        <v>94.684971098265905</v>
      </c>
      <c r="D182" s="5">
        <f t="shared" si="8"/>
        <v>171.68497109826592</v>
      </c>
    </row>
    <row r="183" spans="1:4" x14ac:dyDescent="0.25">
      <c r="A183" s="4">
        <v>182</v>
      </c>
      <c r="B183" s="4">
        <f t="shared" si="7"/>
        <v>203.56647398843933</v>
      </c>
      <c r="C183" s="4">
        <f t="shared" si="6"/>
        <v>95.734104046242777</v>
      </c>
      <c r="D183" s="5">
        <f t="shared" si="8"/>
        <v>172.73410404624278</v>
      </c>
    </row>
    <row r="184" spans="1:4" x14ac:dyDescent="0.25">
      <c r="A184" s="4">
        <v>183</v>
      </c>
      <c r="B184" s="4">
        <f t="shared" si="7"/>
        <v>204.68497109826592</v>
      </c>
      <c r="C184" s="4">
        <f t="shared" si="6"/>
        <v>96.789017341040477</v>
      </c>
      <c r="D184" s="5">
        <f t="shared" si="8"/>
        <v>173.78901734104048</v>
      </c>
    </row>
    <row r="185" spans="1:4" x14ac:dyDescent="0.25">
      <c r="A185" s="4">
        <v>184</v>
      </c>
      <c r="B185" s="4">
        <f t="shared" si="7"/>
        <v>205.80346820809251</v>
      </c>
      <c r="C185" s="4">
        <f t="shared" si="6"/>
        <v>97.849710982658962</v>
      </c>
      <c r="D185" s="5">
        <f t="shared" si="8"/>
        <v>174.84971098265896</v>
      </c>
    </row>
    <row r="186" spans="1:4" x14ac:dyDescent="0.25">
      <c r="A186" s="4">
        <v>185</v>
      </c>
      <c r="B186" s="4">
        <f t="shared" si="7"/>
        <v>206.9219653179191</v>
      </c>
      <c r="C186" s="4">
        <f t="shared" si="6"/>
        <v>98.916184971098275</v>
      </c>
      <c r="D186" s="5">
        <f t="shared" si="8"/>
        <v>175.91618497109829</v>
      </c>
    </row>
    <row r="187" spans="1:4" x14ac:dyDescent="0.25">
      <c r="A187" s="4">
        <v>186</v>
      </c>
      <c r="B187" s="4">
        <f t="shared" si="7"/>
        <v>208.04046242774567</v>
      </c>
      <c r="C187" s="4">
        <f t="shared" si="6"/>
        <v>99.988439306358387</v>
      </c>
      <c r="D187" s="5">
        <f t="shared" si="8"/>
        <v>176.98843930635837</v>
      </c>
    </row>
    <row r="188" spans="1:4" x14ac:dyDescent="0.25">
      <c r="A188" s="4">
        <v>187</v>
      </c>
      <c r="B188" s="4">
        <f t="shared" si="7"/>
        <v>209.15895953757226</v>
      </c>
      <c r="C188" s="4">
        <f t="shared" si="6"/>
        <v>101.06647398843931</v>
      </c>
      <c r="D188" s="5">
        <f t="shared" si="8"/>
        <v>178.06647398843933</v>
      </c>
    </row>
    <row r="189" spans="1:4" x14ac:dyDescent="0.25">
      <c r="A189" s="4">
        <v>188</v>
      </c>
      <c r="B189" s="4">
        <f t="shared" si="7"/>
        <v>210.27745664739885</v>
      </c>
      <c r="C189" s="4">
        <f t="shared" si="6"/>
        <v>102.15028901734104</v>
      </c>
      <c r="D189" s="5">
        <f t="shared" si="8"/>
        <v>179.15028901734104</v>
      </c>
    </row>
    <row r="190" spans="1:4" x14ac:dyDescent="0.25">
      <c r="A190" s="4">
        <v>189</v>
      </c>
      <c r="B190" s="4">
        <f t="shared" si="7"/>
        <v>211.39595375722544</v>
      </c>
      <c r="C190" s="4">
        <f t="shared" si="6"/>
        <v>103.23988439306359</v>
      </c>
      <c r="D190" s="5">
        <f t="shared" si="8"/>
        <v>180.23988439306359</v>
      </c>
    </row>
    <row r="191" spans="1:4" x14ac:dyDescent="0.25">
      <c r="A191" s="4">
        <v>190</v>
      </c>
      <c r="B191" s="4">
        <f t="shared" si="7"/>
        <v>212.51445086705203</v>
      </c>
      <c r="C191" s="4">
        <f t="shared" si="6"/>
        <v>104.33526011560694</v>
      </c>
      <c r="D191" s="5">
        <f t="shared" si="8"/>
        <v>181.33526011560696</v>
      </c>
    </row>
    <row r="192" spans="1:4" x14ac:dyDescent="0.25">
      <c r="A192" s="4">
        <v>191</v>
      </c>
      <c r="B192" s="4">
        <f t="shared" si="7"/>
        <v>213.63294797687863</v>
      </c>
      <c r="C192" s="4">
        <f t="shared" si="6"/>
        <v>105.43641618497111</v>
      </c>
      <c r="D192" s="5">
        <f t="shared" si="8"/>
        <v>182.43641618497111</v>
      </c>
    </row>
    <row r="193" spans="1:4" x14ac:dyDescent="0.25">
      <c r="A193" s="4">
        <v>192</v>
      </c>
      <c r="B193" s="4">
        <f t="shared" si="7"/>
        <v>214.75144508670522</v>
      </c>
      <c r="C193" s="4">
        <f t="shared" si="6"/>
        <v>106.54335260115609</v>
      </c>
      <c r="D193" s="5">
        <f t="shared" si="8"/>
        <v>183.54335260115607</v>
      </c>
    </row>
    <row r="194" spans="1:4" x14ac:dyDescent="0.25">
      <c r="A194" s="4">
        <v>193</v>
      </c>
      <c r="B194" s="4">
        <f t="shared" si="7"/>
        <v>215.86994219653181</v>
      </c>
      <c r="C194" s="4">
        <f t="shared" ref="C194:C257" si="9">(B194*A194)/K$2</f>
        <v>107.65606936416187</v>
      </c>
      <c r="D194" s="5">
        <f t="shared" si="8"/>
        <v>184.65606936416185</v>
      </c>
    </row>
    <row r="195" spans="1:4" x14ac:dyDescent="0.25">
      <c r="A195" s="4">
        <v>194</v>
      </c>
      <c r="B195" s="4">
        <f t="shared" ref="B195:B258" si="10">(K$2/K$3)*A195</f>
        <v>216.9884393063584</v>
      </c>
      <c r="C195" s="4">
        <f t="shared" si="9"/>
        <v>108.77456647398846</v>
      </c>
      <c r="D195" s="5">
        <f t="shared" ref="D195:D258" si="11">77+C195</f>
        <v>185.77456647398844</v>
      </c>
    </row>
    <row r="196" spans="1:4" x14ac:dyDescent="0.25">
      <c r="A196" s="4">
        <v>195</v>
      </c>
      <c r="B196" s="4">
        <f t="shared" si="10"/>
        <v>218.10693641618499</v>
      </c>
      <c r="C196" s="4">
        <f t="shared" si="9"/>
        <v>109.89884393063585</v>
      </c>
      <c r="D196" s="5">
        <f t="shared" si="11"/>
        <v>186.89884393063585</v>
      </c>
    </row>
    <row r="197" spans="1:4" x14ac:dyDescent="0.25">
      <c r="A197" s="4">
        <v>196</v>
      </c>
      <c r="B197" s="4">
        <f t="shared" si="10"/>
        <v>219.22543352601159</v>
      </c>
      <c r="C197" s="4">
        <f t="shared" si="9"/>
        <v>111.02890173410407</v>
      </c>
      <c r="D197" s="5">
        <f t="shared" si="11"/>
        <v>188.02890173410407</v>
      </c>
    </row>
    <row r="198" spans="1:4" x14ac:dyDescent="0.25">
      <c r="A198" s="4">
        <v>197</v>
      </c>
      <c r="B198" s="4">
        <f t="shared" si="10"/>
        <v>220.34393063583818</v>
      </c>
      <c r="C198" s="4">
        <f t="shared" si="9"/>
        <v>112.16473988439307</v>
      </c>
      <c r="D198" s="5">
        <f t="shared" si="11"/>
        <v>189.16473988439307</v>
      </c>
    </row>
    <row r="199" spans="1:4" x14ac:dyDescent="0.25">
      <c r="A199" s="4">
        <v>198</v>
      </c>
      <c r="B199" s="4">
        <f t="shared" si="10"/>
        <v>221.46242774566477</v>
      </c>
      <c r="C199" s="4">
        <f t="shared" si="9"/>
        <v>113.3063583815029</v>
      </c>
      <c r="D199" s="5">
        <f t="shared" si="11"/>
        <v>190.30635838150289</v>
      </c>
    </row>
    <row r="200" spans="1:4" x14ac:dyDescent="0.25">
      <c r="A200" s="4">
        <v>199</v>
      </c>
      <c r="B200" s="4">
        <f t="shared" si="10"/>
        <v>222.58092485549133</v>
      </c>
      <c r="C200" s="4">
        <f t="shared" si="9"/>
        <v>114.45375722543353</v>
      </c>
      <c r="D200" s="5">
        <f t="shared" si="11"/>
        <v>191.45375722543355</v>
      </c>
    </row>
    <row r="201" spans="1:4" x14ac:dyDescent="0.25">
      <c r="A201" s="4">
        <v>200</v>
      </c>
      <c r="B201" s="4">
        <f t="shared" si="10"/>
        <v>223.69942196531792</v>
      </c>
      <c r="C201" s="4">
        <f t="shared" si="9"/>
        <v>115.60693641618498</v>
      </c>
      <c r="D201" s="5">
        <f t="shared" si="11"/>
        <v>192.60693641618496</v>
      </c>
    </row>
    <row r="202" spans="1:4" x14ac:dyDescent="0.25">
      <c r="A202" s="4">
        <v>201</v>
      </c>
      <c r="B202" s="4">
        <f t="shared" si="10"/>
        <v>224.81791907514452</v>
      </c>
      <c r="C202" s="4">
        <f t="shared" si="9"/>
        <v>116.76589595375722</v>
      </c>
      <c r="D202" s="5">
        <f t="shared" si="11"/>
        <v>193.76589595375722</v>
      </c>
    </row>
    <row r="203" spans="1:4" x14ac:dyDescent="0.25">
      <c r="A203" s="4">
        <v>202</v>
      </c>
      <c r="B203" s="4">
        <f t="shared" si="10"/>
        <v>225.93641618497111</v>
      </c>
      <c r="C203" s="4">
        <f t="shared" si="9"/>
        <v>117.93063583815029</v>
      </c>
      <c r="D203" s="5">
        <f t="shared" si="11"/>
        <v>194.93063583815029</v>
      </c>
    </row>
    <row r="204" spans="1:4" x14ac:dyDescent="0.25">
      <c r="A204" s="4">
        <v>203</v>
      </c>
      <c r="B204" s="4">
        <f t="shared" si="10"/>
        <v>227.0549132947977</v>
      </c>
      <c r="C204" s="4">
        <f t="shared" si="9"/>
        <v>119.10115606936417</v>
      </c>
      <c r="D204" s="5">
        <f t="shared" si="11"/>
        <v>196.10115606936415</v>
      </c>
    </row>
    <row r="205" spans="1:4" x14ac:dyDescent="0.25">
      <c r="A205" s="4">
        <v>204</v>
      </c>
      <c r="B205" s="4">
        <f t="shared" si="10"/>
        <v>228.17341040462429</v>
      </c>
      <c r="C205" s="4">
        <f t="shared" si="9"/>
        <v>120.27745664739886</v>
      </c>
      <c r="D205" s="5">
        <f t="shared" si="11"/>
        <v>197.27745664739888</v>
      </c>
    </row>
    <row r="206" spans="1:4" x14ac:dyDescent="0.25">
      <c r="A206" s="4">
        <v>205</v>
      </c>
      <c r="B206" s="4">
        <f t="shared" si="10"/>
        <v>229.29190751445088</v>
      </c>
      <c r="C206" s="4">
        <f t="shared" si="9"/>
        <v>121.45953757225435</v>
      </c>
      <c r="D206" s="5">
        <f t="shared" si="11"/>
        <v>198.45953757225436</v>
      </c>
    </row>
    <row r="207" spans="1:4" x14ac:dyDescent="0.25">
      <c r="A207" s="4">
        <v>206</v>
      </c>
      <c r="B207" s="4">
        <f t="shared" si="10"/>
        <v>230.41040462427748</v>
      </c>
      <c r="C207" s="4">
        <f t="shared" si="9"/>
        <v>122.64739884393065</v>
      </c>
      <c r="D207" s="5">
        <f t="shared" si="11"/>
        <v>199.64739884393066</v>
      </c>
    </row>
    <row r="208" spans="1:4" x14ac:dyDescent="0.25">
      <c r="A208" s="4">
        <v>207</v>
      </c>
      <c r="B208" s="4">
        <f t="shared" si="10"/>
        <v>231.52890173410407</v>
      </c>
      <c r="C208" s="4">
        <f t="shared" si="9"/>
        <v>123.84104046242776</v>
      </c>
      <c r="D208" s="5">
        <f t="shared" si="11"/>
        <v>200.84104046242777</v>
      </c>
    </row>
    <row r="209" spans="1:4" x14ac:dyDescent="0.25">
      <c r="A209" s="4">
        <v>208</v>
      </c>
      <c r="B209" s="4">
        <f t="shared" si="10"/>
        <v>232.64739884393066</v>
      </c>
      <c r="C209" s="4">
        <f t="shared" si="9"/>
        <v>125.04046242774568</v>
      </c>
      <c r="D209" s="5">
        <f t="shared" si="11"/>
        <v>202.04046242774569</v>
      </c>
    </row>
    <row r="210" spans="1:4" x14ac:dyDescent="0.25">
      <c r="A210" s="4">
        <v>209</v>
      </c>
      <c r="B210" s="4">
        <f t="shared" si="10"/>
        <v>233.76589595375725</v>
      </c>
      <c r="C210" s="4">
        <f t="shared" si="9"/>
        <v>126.24566473988442</v>
      </c>
      <c r="D210" s="5">
        <f t="shared" si="11"/>
        <v>203.24566473988443</v>
      </c>
    </row>
    <row r="211" spans="1:4" x14ac:dyDescent="0.25">
      <c r="A211" s="4">
        <v>210</v>
      </c>
      <c r="B211" s="4">
        <f t="shared" si="10"/>
        <v>234.88439306358384</v>
      </c>
      <c r="C211" s="4">
        <f t="shared" si="9"/>
        <v>127.45664739884394</v>
      </c>
      <c r="D211" s="5">
        <f t="shared" si="11"/>
        <v>204.45664739884393</v>
      </c>
    </row>
    <row r="212" spans="1:4" x14ac:dyDescent="0.25">
      <c r="A212" s="4">
        <v>211</v>
      </c>
      <c r="B212" s="4">
        <f t="shared" si="10"/>
        <v>236.00289017341044</v>
      </c>
      <c r="C212" s="4">
        <f t="shared" si="9"/>
        <v>128.67341040462429</v>
      </c>
      <c r="D212" s="5">
        <f t="shared" si="11"/>
        <v>205.67341040462429</v>
      </c>
    </row>
    <row r="213" spans="1:4" x14ac:dyDescent="0.25">
      <c r="A213" s="4">
        <v>212</v>
      </c>
      <c r="B213" s="4">
        <f t="shared" si="10"/>
        <v>237.121387283237</v>
      </c>
      <c r="C213" s="4">
        <f t="shared" si="9"/>
        <v>129.89595375722544</v>
      </c>
      <c r="D213" s="5">
        <f t="shared" si="11"/>
        <v>206.89595375722544</v>
      </c>
    </row>
    <row r="214" spans="1:4" x14ac:dyDescent="0.25">
      <c r="A214" s="4">
        <v>213</v>
      </c>
      <c r="B214" s="4">
        <f t="shared" si="10"/>
        <v>238.23988439306359</v>
      </c>
      <c r="C214" s="4">
        <f t="shared" si="9"/>
        <v>131.12427745664741</v>
      </c>
      <c r="D214" s="5">
        <f t="shared" si="11"/>
        <v>208.12427745664741</v>
      </c>
    </row>
    <row r="215" spans="1:4" x14ac:dyDescent="0.25">
      <c r="A215" s="4">
        <v>214</v>
      </c>
      <c r="B215" s="4">
        <f t="shared" si="10"/>
        <v>239.35838150289018</v>
      </c>
      <c r="C215" s="4">
        <f t="shared" si="9"/>
        <v>132.35838150289018</v>
      </c>
      <c r="D215" s="5">
        <f t="shared" si="11"/>
        <v>209.35838150289018</v>
      </c>
    </row>
    <row r="216" spans="1:4" x14ac:dyDescent="0.25">
      <c r="A216" s="4">
        <v>215</v>
      </c>
      <c r="B216" s="4">
        <f t="shared" si="10"/>
        <v>240.47687861271677</v>
      </c>
      <c r="C216" s="4">
        <f t="shared" si="9"/>
        <v>133.59826589595377</v>
      </c>
      <c r="D216" s="5">
        <f t="shared" si="11"/>
        <v>210.59826589595377</v>
      </c>
    </row>
    <row r="217" spans="1:4" x14ac:dyDescent="0.25">
      <c r="A217" s="4">
        <v>216</v>
      </c>
      <c r="B217" s="4">
        <f t="shared" si="10"/>
        <v>241.59537572254337</v>
      </c>
      <c r="C217" s="4">
        <f t="shared" si="9"/>
        <v>134.84393063583815</v>
      </c>
      <c r="D217" s="5">
        <f t="shared" si="11"/>
        <v>211.84393063583815</v>
      </c>
    </row>
    <row r="218" spans="1:4" x14ac:dyDescent="0.25">
      <c r="A218" s="4">
        <v>217</v>
      </c>
      <c r="B218" s="4">
        <f t="shared" si="10"/>
        <v>242.71387283236996</v>
      </c>
      <c r="C218" s="4">
        <f t="shared" si="9"/>
        <v>136.09537572254337</v>
      </c>
      <c r="D218" s="5">
        <f t="shared" si="11"/>
        <v>213.09537572254337</v>
      </c>
    </row>
    <row r="219" spans="1:4" x14ac:dyDescent="0.25">
      <c r="A219" s="4">
        <v>218</v>
      </c>
      <c r="B219" s="4">
        <f t="shared" si="10"/>
        <v>243.83236994219655</v>
      </c>
      <c r="C219" s="4">
        <f t="shared" si="9"/>
        <v>137.35260115606937</v>
      </c>
      <c r="D219" s="5">
        <f t="shared" si="11"/>
        <v>214.35260115606937</v>
      </c>
    </row>
    <row r="220" spans="1:4" x14ac:dyDescent="0.25">
      <c r="A220" s="4">
        <v>219</v>
      </c>
      <c r="B220" s="4">
        <f t="shared" si="10"/>
        <v>244.95086705202314</v>
      </c>
      <c r="C220" s="4">
        <f t="shared" si="9"/>
        <v>138.61560693641621</v>
      </c>
      <c r="D220" s="5">
        <f t="shared" si="11"/>
        <v>215.61560693641621</v>
      </c>
    </row>
    <row r="221" spans="1:4" x14ac:dyDescent="0.25">
      <c r="A221" s="4">
        <v>220</v>
      </c>
      <c r="B221" s="4">
        <f t="shared" si="10"/>
        <v>246.06936416184973</v>
      </c>
      <c r="C221" s="4">
        <f t="shared" si="9"/>
        <v>139.88439306358384</v>
      </c>
      <c r="D221" s="5">
        <f t="shared" si="11"/>
        <v>216.88439306358384</v>
      </c>
    </row>
    <row r="222" spans="1:4" x14ac:dyDescent="0.25">
      <c r="A222" s="4">
        <v>221</v>
      </c>
      <c r="B222" s="4">
        <f t="shared" si="10"/>
        <v>247.18786127167633</v>
      </c>
      <c r="C222" s="4">
        <f t="shared" si="9"/>
        <v>141.15895953757226</v>
      </c>
      <c r="D222" s="5">
        <f t="shared" si="11"/>
        <v>218.15895953757226</v>
      </c>
    </row>
    <row r="223" spans="1:4" x14ac:dyDescent="0.25">
      <c r="A223" s="4">
        <v>222</v>
      </c>
      <c r="B223" s="4">
        <f t="shared" si="10"/>
        <v>248.30635838150292</v>
      </c>
      <c r="C223" s="4">
        <f t="shared" si="9"/>
        <v>142.43930635838151</v>
      </c>
      <c r="D223" s="5">
        <f t="shared" si="11"/>
        <v>219.43930635838151</v>
      </c>
    </row>
    <row r="224" spans="1:4" x14ac:dyDescent="0.25">
      <c r="A224" s="4">
        <v>223</v>
      </c>
      <c r="B224" s="4">
        <f t="shared" si="10"/>
        <v>249.42485549132951</v>
      </c>
      <c r="C224" s="4">
        <f t="shared" si="9"/>
        <v>143.72543352601159</v>
      </c>
      <c r="D224" s="5">
        <f t="shared" si="11"/>
        <v>220.72543352601159</v>
      </c>
    </row>
    <row r="225" spans="1:4" x14ac:dyDescent="0.25">
      <c r="A225" s="4">
        <v>224</v>
      </c>
      <c r="B225" s="4">
        <f t="shared" si="10"/>
        <v>250.54335260115607</v>
      </c>
      <c r="C225" s="4">
        <f t="shared" si="9"/>
        <v>145.01734104046241</v>
      </c>
      <c r="D225" s="5">
        <f t="shared" si="11"/>
        <v>222.01734104046241</v>
      </c>
    </row>
    <row r="226" spans="1:4" x14ac:dyDescent="0.25">
      <c r="A226" s="4">
        <v>225</v>
      </c>
      <c r="B226" s="4">
        <f t="shared" si="10"/>
        <v>251.66184971098266</v>
      </c>
      <c r="C226" s="4">
        <f t="shared" si="9"/>
        <v>146.31502890173411</v>
      </c>
      <c r="D226" s="5">
        <f t="shared" si="11"/>
        <v>223.31502890173411</v>
      </c>
    </row>
    <row r="227" spans="1:4" x14ac:dyDescent="0.25">
      <c r="A227" s="4">
        <v>226</v>
      </c>
      <c r="B227" s="4">
        <f t="shared" si="10"/>
        <v>252.78034682080926</v>
      </c>
      <c r="C227" s="4">
        <f t="shared" si="9"/>
        <v>147.61849710982659</v>
      </c>
      <c r="D227" s="5">
        <f t="shared" si="11"/>
        <v>224.61849710982659</v>
      </c>
    </row>
    <row r="228" spans="1:4" x14ac:dyDescent="0.25">
      <c r="A228" s="4">
        <v>227</v>
      </c>
      <c r="B228" s="4">
        <f t="shared" si="10"/>
        <v>253.89884393063585</v>
      </c>
      <c r="C228" s="4">
        <f t="shared" si="9"/>
        <v>148.92774566473989</v>
      </c>
      <c r="D228" s="5">
        <f t="shared" si="11"/>
        <v>225.92774566473989</v>
      </c>
    </row>
    <row r="229" spans="1:4" x14ac:dyDescent="0.25">
      <c r="A229" s="4">
        <v>228</v>
      </c>
      <c r="B229" s="4">
        <f t="shared" si="10"/>
        <v>255.01734104046244</v>
      </c>
      <c r="C229" s="4">
        <f t="shared" si="9"/>
        <v>150.242774566474</v>
      </c>
      <c r="D229" s="5">
        <f t="shared" si="11"/>
        <v>227.242774566474</v>
      </c>
    </row>
    <row r="230" spans="1:4" x14ac:dyDescent="0.25">
      <c r="A230" s="4">
        <v>229</v>
      </c>
      <c r="B230" s="4">
        <f t="shared" si="10"/>
        <v>256.13583815028903</v>
      </c>
      <c r="C230" s="4">
        <f t="shared" si="9"/>
        <v>151.56358381502892</v>
      </c>
      <c r="D230" s="5">
        <f t="shared" si="11"/>
        <v>228.56358381502892</v>
      </c>
    </row>
    <row r="231" spans="1:4" x14ac:dyDescent="0.25">
      <c r="A231" s="4">
        <v>230</v>
      </c>
      <c r="B231" s="4">
        <f t="shared" si="10"/>
        <v>257.25433526011562</v>
      </c>
      <c r="C231" s="4">
        <f t="shared" si="9"/>
        <v>152.89017341040463</v>
      </c>
      <c r="D231" s="5">
        <f t="shared" si="11"/>
        <v>229.89017341040463</v>
      </c>
    </row>
    <row r="232" spans="1:4" x14ac:dyDescent="0.25">
      <c r="A232" s="4">
        <v>231</v>
      </c>
      <c r="B232" s="4">
        <f t="shared" si="10"/>
        <v>258.37283236994222</v>
      </c>
      <c r="C232" s="4">
        <f t="shared" si="9"/>
        <v>154.22254335260115</v>
      </c>
      <c r="D232" s="5">
        <f t="shared" si="11"/>
        <v>231.22254335260115</v>
      </c>
    </row>
    <row r="233" spans="1:4" x14ac:dyDescent="0.25">
      <c r="A233" s="4">
        <v>232</v>
      </c>
      <c r="B233" s="4">
        <f t="shared" si="10"/>
        <v>259.49132947976881</v>
      </c>
      <c r="C233" s="4">
        <f t="shared" si="9"/>
        <v>155.56069364161851</v>
      </c>
      <c r="D233" s="5">
        <f t="shared" si="11"/>
        <v>232.56069364161851</v>
      </c>
    </row>
    <row r="234" spans="1:4" x14ac:dyDescent="0.25">
      <c r="A234" s="4">
        <v>233</v>
      </c>
      <c r="B234" s="4">
        <f t="shared" si="10"/>
        <v>260.6098265895954</v>
      </c>
      <c r="C234" s="4">
        <f t="shared" si="9"/>
        <v>156.90462427745666</v>
      </c>
      <c r="D234" s="5">
        <f t="shared" si="11"/>
        <v>233.90462427745666</v>
      </c>
    </row>
    <row r="235" spans="1:4" x14ac:dyDescent="0.25">
      <c r="A235" s="4">
        <v>234</v>
      </c>
      <c r="B235" s="4">
        <f t="shared" si="10"/>
        <v>261.72832369942199</v>
      </c>
      <c r="C235" s="4">
        <f t="shared" si="9"/>
        <v>158.25433526011562</v>
      </c>
      <c r="D235" s="5">
        <f t="shared" si="11"/>
        <v>235.25433526011562</v>
      </c>
    </row>
    <row r="236" spans="1:4" x14ac:dyDescent="0.25">
      <c r="A236" s="4">
        <v>235</v>
      </c>
      <c r="B236" s="4">
        <f t="shared" si="10"/>
        <v>262.84682080924858</v>
      </c>
      <c r="C236" s="4">
        <f t="shared" si="9"/>
        <v>159.6098265895954</v>
      </c>
      <c r="D236" s="5">
        <f t="shared" si="11"/>
        <v>236.6098265895954</v>
      </c>
    </row>
    <row r="237" spans="1:4" x14ac:dyDescent="0.25">
      <c r="A237" s="4">
        <v>236</v>
      </c>
      <c r="B237" s="4">
        <f t="shared" si="10"/>
        <v>263.96531791907518</v>
      </c>
      <c r="C237" s="4">
        <f t="shared" si="9"/>
        <v>160.97109826589599</v>
      </c>
      <c r="D237" s="5">
        <f t="shared" si="11"/>
        <v>237.97109826589599</v>
      </c>
    </row>
    <row r="238" spans="1:4" x14ac:dyDescent="0.25">
      <c r="A238" s="4">
        <v>237</v>
      </c>
      <c r="B238" s="4">
        <f t="shared" si="10"/>
        <v>265.08381502890177</v>
      </c>
      <c r="C238" s="4">
        <f t="shared" si="9"/>
        <v>162.33815028901736</v>
      </c>
      <c r="D238" s="5">
        <f t="shared" si="11"/>
        <v>239.33815028901736</v>
      </c>
    </row>
    <row r="239" spans="1:4" x14ac:dyDescent="0.25">
      <c r="A239" s="4">
        <v>238</v>
      </c>
      <c r="B239" s="4">
        <f t="shared" si="10"/>
        <v>266.20231213872836</v>
      </c>
      <c r="C239" s="4">
        <f t="shared" si="9"/>
        <v>163.71098265895955</v>
      </c>
      <c r="D239" s="5">
        <f t="shared" si="11"/>
        <v>240.71098265895955</v>
      </c>
    </row>
    <row r="240" spans="1:4" x14ac:dyDescent="0.25">
      <c r="A240" s="4">
        <v>239</v>
      </c>
      <c r="B240" s="4">
        <f t="shared" si="10"/>
        <v>267.32080924855495</v>
      </c>
      <c r="C240" s="4">
        <f t="shared" si="9"/>
        <v>165.08959537572258</v>
      </c>
      <c r="D240" s="5">
        <f t="shared" si="11"/>
        <v>242.08959537572258</v>
      </c>
    </row>
    <row r="241" spans="1:4" x14ac:dyDescent="0.25">
      <c r="A241" s="4">
        <v>240</v>
      </c>
      <c r="B241" s="4">
        <f t="shared" si="10"/>
        <v>268.43930635838154</v>
      </c>
      <c r="C241" s="4">
        <f t="shared" si="9"/>
        <v>166.47398843930637</v>
      </c>
      <c r="D241" s="5">
        <f t="shared" si="11"/>
        <v>243.47398843930637</v>
      </c>
    </row>
    <row r="242" spans="1:4" x14ac:dyDescent="0.25">
      <c r="A242" s="4">
        <v>241</v>
      </c>
      <c r="B242" s="4">
        <f t="shared" si="10"/>
        <v>269.55780346820814</v>
      </c>
      <c r="C242" s="4">
        <f t="shared" si="9"/>
        <v>167.864161849711</v>
      </c>
      <c r="D242" s="5">
        <f t="shared" si="11"/>
        <v>244.864161849711</v>
      </c>
    </row>
    <row r="243" spans="1:4" x14ac:dyDescent="0.25">
      <c r="A243" s="4">
        <v>242</v>
      </c>
      <c r="B243" s="4">
        <f t="shared" si="10"/>
        <v>270.67630057803473</v>
      </c>
      <c r="C243" s="4">
        <f t="shared" si="9"/>
        <v>169.26011560693647</v>
      </c>
      <c r="D243" s="5">
        <f t="shared" si="11"/>
        <v>246.26011560693647</v>
      </c>
    </row>
    <row r="244" spans="1:4" x14ac:dyDescent="0.25">
      <c r="A244" s="4">
        <v>243</v>
      </c>
      <c r="B244" s="4">
        <f t="shared" si="10"/>
        <v>271.79479768786132</v>
      </c>
      <c r="C244" s="4">
        <f t="shared" si="9"/>
        <v>170.66184971098266</v>
      </c>
      <c r="D244" s="5">
        <f t="shared" si="11"/>
        <v>247.66184971098266</v>
      </c>
    </row>
    <row r="245" spans="1:4" x14ac:dyDescent="0.25">
      <c r="A245" s="4">
        <v>244</v>
      </c>
      <c r="B245" s="4">
        <f t="shared" si="10"/>
        <v>272.91329479768785</v>
      </c>
      <c r="C245" s="4">
        <f t="shared" si="9"/>
        <v>172.06936416184971</v>
      </c>
      <c r="D245" s="5">
        <f t="shared" si="11"/>
        <v>249.06936416184971</v>
      </c>
    </row>
    <row r="246" spans="1:4" x14ac:dyDescent="0.25">
      <c r="A246" s="4">
        <v>245</v>
      </c>
      <c r="B246" s="4">
        <f t="shared" si="10"/>
        <v>274.03179190751445</v>
      </c>
      <c r="C246" s="4">
        <f t="shared" si="9"/>
        <v>173.48265895953759</v>
      </c>
      <c r="D246" s="5">
        <f t="shared" si="11"/>
        <v>250.48265895953759</v>
      </c>
    </row>
    <row r="247" spans="1:4" x14ac:dyDescent="0.25">
      <c r="A247" s="4">
        <v>246</v>
      </c>
      <c r="B247" s="4">
        <f t="shared" si="10"/>
        <v>275.15028901734104</v>
      </c>
      <c r="C247" s="4">
        <f t="shared" si="9"/>
        <v>174.90173410404626</v>
      </c>
      <c r="D247" s="5">
        <f t="shared" si="11"/>
        <v>251.90173410404626</v>
      </c>
    </row>
    <row r="248" spans="1:4" x14ac:dyDescent="0.25">
      <c r="A248" s="4">
        <v>247</v>
      </c>
      <c r="B248" s="4">
        <f t="shared" si="10"/>
        <v>276.26878612716763</v>
      </c>
      <c r="C248" s="4">
        <f t="shared" si="9"/>
        <v>176.32658959537571</v>
      </c>
      <c r="D248" s="5">
        <f t="shared" si="11"/>
        <v>253.32658959537571</v>
      </c>
    </row>
    <row r="249" spans="1:4" x14ac:dyDescent="0.25">
      <c r="A249" s="4">
        <v>248</v>
      </c>
      <c r="B249" s="4">
        <f t="shared" si="10"/>
        <v>277.38728323699422</v>
      </c>
      <c r="C249" s="4">
        <f t="shared" si="9"/>
        <v>177.757225433526</v>
      </c>
      <c r="D249" s="5">
        <f t="shared" si="11"/>
        <v>254.757225433526</v>
      </c>
    </row>
    <row r="250" spans="1:4" x14ac:dyDescent="0.25">
      <c r="A250" s="4">
        <v>249</v>
      </c>
      <c r="B250" s="4">
        <f t="shared" si="10"/>
        <v>278.50578034682081</v>
      </c>
      <c r="C250" s="4">
        <f t="shared" si="9"/>
        <v>179.19364161849711</v>
      </c>
      <c r="D250" s="5">
        <f t="shared" si="11"/>
        <v>256.19364161849711</v>
      </c>
    </row>
    <row r="251" spans="1:4" x14ac:dyDescent="0.25">
      <c r="A251" s="4">
        <v>250</v>
      </c>
      <c r="B251" s="4">
        <f t="shared" si="10"/>
        <v>279.62427745664741</v>
      </c>
      <c r="C251" s="4">
        <f t="shared" si="9"/>
        <v>180.63583815028903</v>
      </c>
      <c r="D251" s="5">
        <f t="shared" si="11"/>
        <v>257.63583815028903</v>
      </c>
    </row>
    <row r="252" spans="1:4" x14ac:dyDescent="0.25">
      <c r="A252" s="4">
        <v>251</v>
      </c>
      <c r="B252" s="4">
        <f t="shared" si="10"/>
        <v>280.742774566474</v>
      </c>
      <c r="C252" s="4">
        <f t="shared" si="9"/>
        <v>182.08381502890171</v>
      </c>
      <c r="D252" s="5">
        <f t="shared" si="11"/>
        <v>259.08381502890171</v>
      </c>
    </row>
    <row r="253" spans="1:4" x14ac:dyDescent="0.25">
      <c r="A253" s="4">
        <v>252</v>
      </c>
      <c r="B253" s="4">
        <f t="shared" si="10"/>
        <v>281.86127167630059</v>
      </c>
      <c r="C253" s="4">
        <f t="shared" si="9"/>
        <v>183.53757225433526</v>
      </c>
      <c r="D253" s="5">
        <f t="shared" si="11"/>
        <v>260.53757225433526</v>
      </c>
    </row>
    <row r="254" spans="1:4" x14ac:dyDescent="0.25">
      <c r="A254" s="4">
        <v>253</v>
      </c>
      <c r="B254" s="4">
        <f t="shared" si="10"/>
        <v>282.97976878612718</v>
      </c>
      <c r="C254" s="4">
        <f t="shared" si="9"/>
        <v>184.99710982658959</v>
      </c>
      <c r="D254" s="5">
        <f t="shared" si="11"/>
        <v>261.99710982658962</v>
      </c>
    </row>
    <row r="255" spans="1:4" x14ac:dyDescent="0.25">
      <c r="A255" s="4">
        <v>254</v>
      </c>
      <c r="B255" s="4">
        <f t="shared" si="10"/>
        <v>284.09826589595377</v>
      </c>
      <c r="C255" s="4">
        <f t="shared" si="9"/>
        <v>186.46242774566474</v>
      </c>
      <c r="D255" s="5">
        <f t="shared" si="11"/>
        <v>263.46242774566474</v>
      </c>
    </row>
    <row r="256" spans="1:4" x14ac:dyDescent="0.25">
      <c r="A256" s="4">
        <v>255</v>
      </c>
      <c r="B256" s="4">
        <f t="shared" si="10"/>
        <v>285.21676300578036</v>
      </c>
      <c r="C256" s="4">
        <f t="shared" si="9"/>
        <v>187.9335260115607</v>
      </c>
      <c r="D256" s="5">
        <f t="shared" si="11"/>
        <v>264.93352601156073</v>
      </c>
    </row>
    <row r="257" spans="1:4" x14ac:dyDescent="0.25">
      <c r="A257" s="4">
        <v>256</v>
      </c>
      <c r="B257" s="4">
        <f t="shared" si="10"/>
        <v>286.33526011560696</v>
      </c>
      <c r="C257" s="4">
        <f t="shared" si="9"/>
        <v>189.41040462427748</v>
      </c>
      <c r="D257" s="5">
        <f t="shared" si="11"/>
        <v>266.41040462427748</v>
      </c>
    </row>
    <row r="258" spans="1:4" x14ac:dyDescent="0.25">
      <c r="A258" s="4">
        <v>257</v>
      </c>
      <c r="B258" s="4">
        <f t="shared" si="10"/>
        <v>287.45375722543355</v>
      </c>
      <c r="C258" s="4">
        <f t="shared" ref="C258:C321" si="12">(B258*A258)/K$2</f>
        <v>190.89306358381504</v>
      </c>
      <c r="D258" s="5">
        <f t="shared" si="11"/>
        <v>267.89306358381504</v>
      </c>
    </row>
    <row r="259" spans="1:4" x14ac:dyDescent="0.25">
      <c r="A259" s="4">
        <v>258</v>
      </c>
      <c r="B259" s="4">
        <f t="shared" ref="B259:B322" si="13">(K$2/K$3)*A259</f>
        <v>288.57225433526014</v>
      </c>
      <c r="C259" s="4">
        <f t="shared" si="12"/>
        <v>192.38150289017344</v>
      </c>
      <c r="D259" s="5">
        <f t="shared" ref="D259:D322" si="14">77+C259</f>
        <v>269.38150289017346</v>
      </c>
    </row>
    <row r="260" spans="1:4" x14ac:dyDescent="0.25">
      <c r="A260" s="4">
        <v>259</v>
      </c>
      <c r="B260" s="4">
        <f t="shared" si="13"/>
        <v>289.69075144508673</v>
      </c>
      <c r="C260" s="4">
        <f t="shared" si="12"/>
        <v>193.87572254335262</v>
      </c>
      <c r="D260" s="5">
        <f t="shared" si="14"/>
        <v>270.87572254335259</v>
      </c>
    </row>
    <row r="261" spans="1:4" x14ac:dyDescent="0.25">
      <c r="A261" s="4">
        <v>260</v>
      </c>
      <c r="B261" s="4">
        <f t="shared" si="13"/>
        <v>290.80924855491332</v>
      </c>
      <c r="C261" s="4">
        <f t="shared" si="12"/>
        <v>195.37572254335262</v>
      </c>
      <c r="D261" s="5">
        <f t="shared" si="14"/>
        <v>272.37572254335259</v>
      </c>
    </row>
    <row r="262" spans="1:4" x14ac:dyDescent="0.25">
      <c r="A262" s="4">
        <v>261</v>
      </c>
      <c r="B262" s="4">
        <f t="shared" si="13"/>
        <v>291.92774566473992</v>
      </c>
      <c r="C262" s="4">
        <f t="shared" si="12"/>
        <v>196.88150289017344</v>
      </c>
      <c r="D262" s="5">
        <f t="shared" si="14"/>
        <v>273.88150289017346</v>
      </c>
    </row>
    <row r="263" spans="1:4" x14ac:dyDescent="0.25">
      <c r="A263" s="4">
        <v>262</v>
      </c>
      <c r="B263" s="4">
        <f t="shared" si="13"/>
        <v>293.04624277456651</v>
      </c>
      <c r="C263" s="4">
        <f t="shared" si="12"/>
        <v>198.39306358381504</v>
      </c>
      <c r="D263" s="5">
        <f t="shared" si="14"/>
        <v>275.39306358381504</v>
      </c>
    </row>
    <row r="264" spans="1:4" x14ac:dyDescent="0.25">
      <c r="A264" s="4">
        <v>263</v>
      </c>
      <c r="B264" s="4">
        <f t="shared" si="13"/>
        <v>294.1647398843931</v>
      </c>
      <c r="C264" s="4">
        <f t="shared" si="12"/>
        <v>199.91040462427748</v>
      </c>
      <c r="D264" s="5">
        <f t="shared" si="14"/>
        <v>276.91040462427748</v>
      </c>
    </row>
    <row r="265" spans="1:4" x14ac:dyDescent="0.25">
      <c r="A265" s="4">
        <v>264</v>
      </c>
      <c r="B265" s="4">
        <f t="shared" si="13"/>
        <v>295.28323699421969</v>
      </c>
      <c r="C265" s="4">
        <f t="shared" si="12"/>
        <v>201.4335260115607</v>
      </c>
      <c r="D265" s="5">
        <f t="shared" si="14"/>
        <v>278.43352601156073</v>
      </c>
    </row>
    <row r="266" spans="1:4" x14ac:dyDescent="0.25">
      <c r="A266" s="4">
        <v>265</v>
      </c>
      <c r="B266" s="4">
        <f t="shared" si="13"/>
        <v>296.40173410404628</v>
      </c>
      <c r="C266" s="4">
        <f t="shared" si="12"/>
        <v>202.96242774566477</v>
      </c>
      <c r="D266" s="5">
        <f t="shared" si="14"/>
        <v>279.96242774566474</v>
      </c>
    </row>
    <row r="267" spans="1:4" x14ac:dyDescent="0.25">
      <c r="A267" s="4">
        <v>266</v>
      </c>
      <c r="B267" s="4">
        <f t="shared" si="13"/>
        <v>297.52023121387288</v>
      </c>
      <c r="C267" s="4">
        <f t="shared" si="12"/>
        <v>204.49710982658962</v>
      </c>
      <c r="D267" s="5">
        <f t="shared" si="14"/>
        <v>281.49710982658962</v>
      </c>
    </row>
    <row r="268" spans="1:4" x14ac:dyDescent="0.25">
      <c r="A268" s="4">
        <v>267</v>
      </c>
      <c r="B268" s="4">
        <f t="shared" si="13"/>
        <v>298.63872832369947</v>
      </c>
      <c r="C268" s="4">
        <f t="shared" si="12"/>
        <v>206.03757225433529</v>
      </c>
      <c r="D268" s="5">
        <f t="shared" si="14"/>
        <v>283.03757225433526</v>
      </c>
    </row>
    <row r="269" spans="1:4" x14ac:dyDescent="0.25">
      <c r="A269" s="4">
        <v>268</v>
      </c>
      <c r="B269" s="4">
        <f t="shared" si="13"/>
        <v>299.75722543352606</v>
      </c>
      <c r="C269" s="4">
        <f t="shared" si="12"/>
        <v>207.58381502890177</v>
      </c>
      <c r="D269" s="5">
        <f t="shared" si="14"/>
        <v>284.58381502890177</v>
      </c>
    </row>
    <row r="270" spans="1:4" x14ac:dyDescent="0.25">
      <c r="A270" s="4">
        <v>269</v>
      </c>
      <c r="B270" s="4">
        <f t="shared" si="13"/>
        <v>300.87572254335259</v>
      </c>
      <c r="C270" s="4">
        <f t="shared" si="12"/>
        <v>209.135838150289</v>
      </c>
      <c r="D270" s="5">
        <f t="shared" si="14"/>
        <v>286.13583815028903</v>
      </c>
    </row>
    <row r="271" spans="1:4" x14ac:dyDescent="0.25">
      <c r="A271" s="4">
        <v>270</v>
      </c>
      <c r="B271" s="4">
        <f t="shared" si="13"/>
        <v>301.99421965317919</v>
      </c>
      <c r="C271" s="4">
        <f t="shared" si="12"/>
        <v>210.69364161849711</v>
      </c>
      <c r="D271" s="5">
        <f t="shared" si="14"/>
        <v>287.69364161849711</v>
      </c>
    </row>
    <row r="272" spans="1:4" x14ac:dyDescent="0.25">
      <c r="A272" s="4">
        <v>271</v>
      </c>
      <c r="B272" s="4">
        <f t="shared" si="13"/>
        <v>303.11271676300578</v>
      </c>
      <c r="C272" s="4">
        <f t="shared" si="12"/>
        <v>212.257225433526</v>
      </c>
      <c r="D272" s="5">
        <f t="shared" si="14"/>
        <v>289.257225433526</v>
      </c>
    </row>
    <row r="273" spans="1:4" x14ac:dyDescent="0.25">
      <c r="A273" s="4">
        <v>272</v>
      </c>
      <c r="B273" s="4">
        <f t="shared" si="13"/>
        <v>304.23121387283237</v>
      </c>
      <c r="C273" s="4">
        <f t="shared" si="12"/>
        <v>213.82658959537571</v>
      </c>
      <c r="D273" s="5">
        <f t="shared" si="14"/>
        <v>290.82658959537571</v>
      </c>
    </row>
    <row r="274" spans="1:4" x14ac:dyDescent="0.25">
      <c r="A274" s="4">
        <v>273</v>
      </c>
      <c r="B274" s="4">
        <f t="shared" si="13"/>
        <v>305.34971098265896</v>
      </c>
      <c r="C274" s="4">
        <f t="shared" si="12"/>
        <v>215.40173410404626</v>
      </c>
      <c r="D274" s="5">
        <f t="shared" si="14"/>
        <v>292.40173410404623</v>
      </c>
    </row>
    <row r="275" spans="1:4" x14ac:dyDescent="0.25">
      <c r="A275" s="4">
        <v>274</v>
      </c>
      <c r="B275" s="4">
        <f t="shared" si="13"/>
        <v>306.46820809248555</v>
      </c>
      <c r="C275" s="4">
        <f t="shared" si="12"/>
        <v>216.98265895953759</v>
      </c>
      <c r="D275" s="5">
        <f t="shared" si="14"/>
        <v>293.98265895953762</v>
      </c>
    </row>
    <row r="276" spans="1:4" x14ac:dyDescent="0.25">
      <c r="A276" s="4">
        <v>275</v>
      </c>
      <c r="B276" s="4">
        <f t="shared" si="13"/>
        <v>307.58670520231215</v>
      </c>
      <c r="C276" s="4">
        <f t="shared" si="12"/>
        <v>218.56936416184971</v>
      </c>
      <c r="D276" s="5">
        <f t="shared" si="14"/>
        <v>295.56936416184971</v>
      </c>
    </row>
    <row r="277" spans="1:4" x14ac:dyDescent="0.25">
      <c r="A277" s="4">
        <v>276</v>
      </c>
      <c r="B277" s="4">
        <f t="shared" si="13"/>
        <v>308.70520231213874</v>
      </c>
      <c r="C277" s="4">
        <f t="shared" si="12"/>
        <v>220.16184971098266</v>
      </c>
      <c r="D277" s="5">
        <f t="shared" si="14"/>
        <v>297.16184971098266</v>
      </c>
    </row>
    <row r="278" spans="1:4" x14ac:dyDescent="0.25">
      <c r="A278" s="4">
        <v>277</v>
      </c>
      <c r="B278" s="4">
        <f t="shared" si="13"/>
        <v>309.82369942196533</v>
      </c>
      <c r="C278" s="4">
        <f t="shared" si="12"/>
        <v>221.76011560693641</v>
      </c>
      <c r="D278" s="5">
        <f t="shared" si="14"/>
        <v>298.76011560693644</v>
      </c>
    </row>
    <row r="279" spans="1:4" x14ac:dyDescent="0.25">
      <c r="A279" s="4">
        <v>278</v>
      </c>
      <c r="B279" s="4">
        <f t="shared" si="13"/>
        <v>310.94219653179192</v>
      </c>
      <c r="C279" s="4">
        <f t="shared" si="12"/>
        <v>223.364161849711</v>
      </c>
      <c r="D279" s="5">
        <f t="shared" si="14"/>
        <v>300.36416184971097</v>
      </c>
    </row>
    <row r="280" spans="1:4" x14ac:dyDescent="0.25">
      <c r="A280" s="4">
        <v>279</v>
      </c>
      <c r="B280" s="4">
        <f t="shared" si="13"/>
        <v>312.06069364161851</v>
      </c>
      <c r="C280" s="4">
        <f t="shared" si="12"/>
        <v>224.97398843930637</v>
      </c>
      <c r="D280" s="5">
        <f t="shared" si="14"/>
        <v>301.97398843930637</v>
      </c>
    </row>
    <row r="281" spans="1:4" x14ac:dyDescent="0.25">
      <c r="A281" s="4">
        <v>280</v>
      </c>
      <c r="B281" s="4">
        <f t="shared" si="13"/>
        <v>313.17919075144511</v>
      </c>
      <c r="C281" s="4">
        <f t="shared" si="12"/>
        <v>226.58959537572258</v>
      </c>
      <c r="D281" s="5">
        <f t="shared" si="14"/>
        <v>303.58959537572258</v>
      </c>
    </row>
    <row r="282" spans="1:4" x14ac:dyDescent="0.25">
      <c r="A282" s="4">
        <v>281</v>
      </c>
      <c r="B282" s="4">
        <f t="shared" si="13"/>
        <v>314.2976878612717</v>
      </c>
      <c r="C282" s="4">
        <f t="shared" si="12"/>
        <v>228.21098265895955</v>
      </c>
      <c r="D282" s="5">
        <f t="shared" si="14"/>
        <v>305.21098265895955</v>
      </c>
    </row>
    <row r="283" spans="1:4" x14ac:dyDescent="0.25">
      <c r="A283" s="4">
        <v>282</v>
      </c>
      <c r="B283" s="4">
        <f t="shared" si="13"/>
        <v>315.41618497109829</v>
      </c>
      <c r="C283" s="4">
        <f t="shared" si="12"/>
        <v>229.83815028901736</v>
      </c>
      <c r="D283" s="5">
        <f t="shared" si="14"/>
        <v>306.83815028901734</v>
      </c>
    </row>
    <row r="284" spans="1:4" x14ac:dyDescent="0.25">
      <c r="A284" s="4">
        <v>283</v>
      </c>
      <c r="B284" s="4">
        <f t="shared" si="13"/>
        <v>316.53468208092488</v>
      </c>
      <c r="C284" s="4">
        <f t="shared" si="12"/>
        <v>231.47109826589596</v>
      </c>
      <c r="D284" s="5">
        <f t="shared" si="14"/>
        <v>308.47109826589599</v>
      </c>
    </row>
    <row r="285" spans="1:4" x14ac:dyDescent="0.25">
      <c r="A285" s="4">
        <v>284</v>
      </c>
      <c r="B285" s="4">
        <f t="shared" si="13"/>
        <v>317.65317919075147</v>
      </c>
      <c r="C285" s="4">
        <f t="shared" si="12"/>
        <v>233.1098265895954</v>
      </c>
      <c r="D285" s="5">
        <f t="shared" si="14"/>
        <v>310.1098265895954</v>
      </c>
    </row>
    <row r="286" spans="1:4" x14ac:dyDescent="0.25">
      <c r="A286" s="4">
        <v>285</v>
      </c>
      <c r="B286" s="4">
        <f t="shared" si="13"/>
        <v>318.77167630057806</v>
      </c>
      <c r="C286" s="4">
        <f t="shared" si="12"/>
        <v>234.75433526011565</v>
      </c>
      <c r="D286" s="5">
        <f t="shared" si="14"/>
        <v>311.75433526011568</v>
      </c>
    </row>
    <row r="287" spans="1:4" x14ac:dyDescent="0.25">
      <c r="A287" s="4">
        <v>286</v>
      </c>
      <c r="B287" s="4">
        <f t="shared" si="13"/>
        <v>319.89017341040466</v>
      </c>
      <c r="C287" s="4">
        <f t="shared" si="12"/>
        <v>236.40462427745666</v>
      </c>
      <c r="D287" s="5">
        <f t="shared" si="14"/>
        <v>313.40462427745666</v>
      </c>
    </row>
    <row r="288" spans="1:4" x14ac:dyDescent="0.25">
      <c r="A288" s="4">
        <v>287</v>
      </c>
      <c r="B288" s="4">
        <f t="shared" si="13"/>
        <v>321.00867052023125</v>
      </c>
      <c r="C288" s="4">
        <f t="shared" si="12"/>
        <v>238.06069364161851</v>
      </c>
      <c r="D288" s="5">
        <f t="shared" si="14"/>
        <v>315.06069364161851</v>
      </c>
    </row>
    <row r="289" spans="1:4" x14ac:dyDescent="0.25">
      <c r="A289" s="4">
        <v>288</v>
      </c>
      <c r="B289" s="4">
        <f t="shared" si="13"/>
        <v>322.12716763005784</v>
      </c>
      <c r="C289" s="4">
        <f t="shared" si="12"/>
        <v>239.72254335260121</v>
      </c>
      <c r="D289" s="5">
        <f t="shared" si="14"/>
        <v>316.72254335260118</v>
      </c>
    </row>
    <row r="290" spans="1:4" x14ac:dyDescent="0.25">
      <c r="A290" s="4">
        <v>289</v>
      </c>
      <c r="B290" s="4">
        <f t="shared" si="13"/>
        <v>323.24566473988443</v>
      </c>
      <c r="C290" s="4">
        <f t="shared" si="12"/>
        <v>241.39017341040463</v>
      </c>
      <c r="D290" s="5">
        <f t="shared" si="14"/>
        <v>318.3901734104046</v>
      </c>
    </row>
    <row r="291" spans="1:4" x14ac:dyDescent="0.25">
      <c r="A291" s="4">
        <v>290</v>
      </c>
      <c r="B291" s="4">
        <f t="shared" si="13"/>
        <v>324.36416184971102</v>
      </c>
      <c r="C291" s="4">
        <f t="shared" si="12"/>
        <v>243.06358381502892</v>
      </c>
      <c r="D291" s="5">
        <f t="shared" si="14"/>
        <v>320.06358381502889</v>
      </c>
    </row>
    <row r="292" spans="1:4" x14ac:dyDescent="0.25">
      <c r="A292" s="4">
        <v>291</v>
      </c>
      <c r="B292" s="4">
        <f t="shared" si="13"/>
        <v>325.48265895953762</v>
      </c>
      <c r="C292" s="4">
        <f t="shared" si="12"/>
        <v>244.74277456647403</v>
      </c>
      <c r="D292" s="5">
        <f t="shared" si="14"/>
        <v>321.74277456647405</v>
      </c>
    </row>
    <row r="293" spans="1:4" x14ac:dyDescent="0.25">
      <c r="A293" s="4">
        <v>292</v>
      </c>
      <c r="B293" s="4">
        <f t="shared" si="13"/>
        <v>326.60115606936421</v>
      </c>
      <c r="C293" s="4">
        <f t="shared" si="12"/>
        <v>246.42774566473994</v>
      </c>
      <c r="D293" s="5">
        <f t="shared" si="14"/>
        <v>323.42774566473997</v>
      </c>
    </row>
    <row r="294" spans="1:4" x14ac:dyDescent="0.25">
      <c r="A294" s="4">
        <v>293</v>
      </c>
      <c r="B294" s="4">
        <f t="shared" si="13"/>
        <v>327.7196531791908</v>
      </c>
      <c r="C294" s="4">
        <f t="shared" si="12"/>
        <v>248.11849710982662</v>
      </c>
      <c r="D294" s="5">
        <f t="shared" si="14"/>
        <v>325.11849710982665</v>
      </c>
    </row>
    <row r="295" spans="1:4" x14ac:dyDescent="0.25">
      <c r="A295" s="4">
        <v>294</v>
      </c>
      <c r="B295" s="4">
        <f t="shared" si="13"/>
        <v>328.83815028901739</v>
      </c>
      <c r="C295" s="4">
        <f t="shared" si="12"/>
        <v>249.81502890173414</v>
      </c>
      <c r="D295" s="5">
        <f t="shared" si="14"/>
        <v>326.81502890173414</v>
      </c>
    </row>
    <row r="296" spans="1:4" x14ac:dyDescent="0.25">
      <c r="A296" s="4">
        <v>295</v>
      </c>
      <c r="B296" s="4">
        <f t="shared" si="13"/>
        <v>329.95664739884393</v>
      </c>
      <c r="C296" s="4">
        <f t="shared" si="12"/>
        <v>251.51734104046241</v>
      </c>
      <c r="D296" s="5">
        <f t="shared" si="14"/>
        <v>328.51734104046238</v>
      </c>
    </row>
    <row r="297" spans="1:4" x14ac:dyDescent="0.25">
      <c r="A297" s="4">
        <v>296</v>
      </c>
      <c r="B297" s="4">
        <f t="shared" si="13"/>
        <v>331.07514450867052</v>
      </c>
      <c r="C297" s="4">
        <f t="shared" si="12"/>
        <v>253.22543352601156</v>
      </c>
      <c r="D297" s="5">
        <f t="shared" si="14"/>
        <v>330.22543352601156</v>
      </c>
    </row>
    <row r="298" spans="1:4" x14ac:dyDescent="0.25">
      <c r="A298" s="4">
        <v>297</v>
      </c>
      <c r="B298" s="4">
        <f t="shared" si="13"/>
        <v>332.19364161849711</v>
      </c>
      <c r="C298" s="4">
        <f t="shared" si="12"/>
        <v>254.93930635838151</v>
      </c>
      <c r="D298" s="5">
        <f t="shared" si="14"/>
        <v>331.93930635838149</v>
      </c>
    </row>
    <row r="299" spans="1:4" x14ac:dyDescent="0.25">
      <c r="A299" s="4">
        <v>298</v>
      </c>
      <c r="B299" s="4">
        <f t="shared" si="13"/>
        <v>333.3121387283237</v>
      </c>
      <c r="C299" s="4">
        <f t="shared" si="12"/>
        <v>256.65895953757229</v>
      </c>
      <c r="D299" s="5">
        <f t="shared" si="14"/>
        <v>333.65895953757229</v>
      </c>
    </row>
    <row r="300" spans="1:4" x14ac:dyDescent="0.25">
      <c r="A300" s="4">
        <v>299</v>
      </c>
      <c r="B300" s="4">
        <f t="shared" si="13"/>
        <v>334.43063583815029</v>
      </c>
      <c r="C300" s="4">
        <f t="shared" si="12"/>
        <v>258.38439306358384</v>
      </c>
      <c r="D300" s="5">
        <f t="shared" si="14"/>
        <v>335.38439306358384</v>
      </c>
    </row>
    <row r="301" spans="1:4" x14ac:dyDescent="0.25">
      <c r="A301" s="4">
        <v>300</v>
      </c>
      <c r="B301" s="4">
        <f t="shared" si="13"/>
        <v>335.54913294797689</v>
      </c>
      <c r="C301" s="4">
        <f t="shared" si="12"/>
        <v>260.11560693641621</v>
      </c>
      <c r="D301" s="5">
        <f t="shared" si="14"/>
        <v>337.11560693641621</v>
      </c>
    </row>
    <row r="302" spans="1:4" x14ac:dyDescent="0.25">
      <c r="A302" s="4">
        <v>301</v>
      </c>
      <c r="B302" s="4">
        <f t="shared" si="13"/>
        <v>336.66763005780348</v>
      </c>
      <c r="C302" s="4">
        <f t="shared" si="12"/>
        <v>261.8526011560694</v>
      </c>
      <c r="D302" s="5">
        <f t="shared" si="14"/>
        <v>338.8526011560694</v>
      </c>
    </row>
    <row r="303" spans="1:4" x14ac:dyDescent="0.25">
      <c r="A303" s="4">
        <v>302</v>
      </c>
      <c r="B303" s="4">
        <f t="shared" si="13"/>
        <v>337.78612716763007</v>
      </c>
      <c r="C303" s="4">
        <f t="shared" si="12"/>
        <v>263.59537572254339</v>
      </c>
      <c r="D303" s="5">
        <f t="shared" si="14"/>
        <v>340.59537572254339</v>
      </c>
    </row>
    <row r="304" spans="1:4" x14ac:dyDescent="0.25">
      <c r="A304" s="4">
        <v>303</v>
      </c>
      <c r="B304" s="4">
        <f t="shared" si="13"/>
        <v>338.90462427745666</v>
      </c>
      <c r="C304" s="4">
        <f t="shared" si="12"/>
        <v>265.34393063583815</v>
      </c>
      <c r="D304" s="5">
        <f t="shared" si="14"/>
        <v>342.34393063583815</v>
      </c>
    </row>
    <row r="305" spans="1:4" x14ac:dyDescent="0.25">
      <c r="A305" s="4">
        <v>304</v>
      </c>
      <c r="B305" s="4">
        <f t="shared" si="13"/>
        <v>340.02312138728325</v>
      </c>
      <c r="C305" s="4">
        <f t="shared" si="12"/>
        <v>267.09826589595377</v>
      </c>
      <c r="D305" s="5">
        <f t="shared" si="14"/>
        <v>344.09826589595377</v>
      </c>
    </row>
    <row r="306" spans="1:4" x14ac:dyDescent="0.25">
      <c r="A306" s="4">
        <v>305</v>
      </c>
      <c r="B306" s="4">
        <f t="shared" si="13"/>
        <v>341.14161849710985</v>
      </c>
      <c r="C306" s="4">
        <f t="shared" si="12"/>
        <v>268.85838150289021</v>
      </c>
      <c r="D306" s="5">
        <f t="shared" si="14"/>
        <v>345.85838150289021</v>
      </c>
    </row>
    <row r="307" spans="1:4" x14ac:dyDescent="0.25">
      <c r="A307" s="4">
        <v>306</v>
      </c>
      <c r="B307" s="4">
        <f t="shared" si="13"/>
        <v>342.26011560693644</v>
      </c>
      <c r="C307" s="4">
        <f t="shared" si="12"/>
        <v>270.62427745664741</v>
      </c>
      <c r="D307" s="5">
        <f t="shared" si="14"/>
        <v>347.62427745664741</v>
      </c>
    </row>
    <row r="308" spans="1:4" x14ac:dyDescent="0.25">
      <c r="A308" s="4">
        <v>307</v>
      </c>
      <c r="B308" s="4">
        <f t="shared" si="13"/>
        <v>343.37861271676303</v>
      </c>
      <c r="C308" s="4">
        <f t="shared" si="12"/>
        <v>272.39595375722547</v>
      </c>
      <c r="D308" s="5">
        <f t="shared" si="14"/>
        <v>349.39595375722547</v>
      </c>
    </row>
    <row r="309" spans="1:4" x14ac:dyDescent="0.25">
      <c r="A309" s="4">
        <v>308</v>
      </c>
      <c r="B309" s="4">
        <f t="shared" si="13"/>
        <v>344.49710982658962</v>
      </c>
      <c r="C309" s="4">
        <f t="shared" si="12"/>
        <v>274.17341040462429</v>
      </c>
      <c r="D309" s="5">
        <f t="shared" si="14"/>
        <v>351.17341040462429</v>
      </c>
    </row>
    <row r="310" spans="1:4" x14ac:dyDescent="0.25">
      <c r="A310" s="4">
        <v>309</v>
      </c>
      <c r="B310" s="4">
        <f t="shared" si="13"/>
        <v>345.61560693641621</v>
      </c>
      <c r="C310" s="4">
        <f t="shared" si="12"/>
        <v>275.95664739884393</v>
      </c>
      <c r="D310" s="5">
        <f t="shared" si="14"/>
        <v>352.95664739884393</v>
      </c>
    </row>
    <row r="311" spans="1:4" x14ac:dyDescent="0.25">
      <c r="A311" s="4">
        <v>310</v>
      </c>
      <c r="B311" s="4">
        <f t="shared" si="13"/>
        <v>346.73410404624281</v>
      </c>
      <c r="C311" s="4">
        <f t="shared" si="12"/>
        <v>277.74566473988443</v>
      </c>
      <c r="D311" s="5">
        <f t="shared" si="14"/>
        <v>354.74566473988443</v>
      </c>
    </row>
    <row r="312" spans="1:4" x14ac:dyDescent="0.25">
      <c r="A312" s="4">
        <v>311</v>
      </c>
      <c r="B312" s="4">
        <f t="shared" si="13"/>
        <v>347.8526011560694</v>
      </c>
      <c r="C312" s="4">
        <f t="shared" si="12"/>
        <v>279.54046242774569</v>
      </c>
      <c r="D312" s="5">
        <f t="shared" si="14"/>
        <v>356.54046242774569</v>
      </c>
    </row>
    <row r="313" spans="1:4" x14ac:dyDescent="0.25">
      <c r="A313" s="4">
        <v>312</v>
      </c>
      <c r="B313" s="4">
        <f t="shared" si="13"/>
        <v>348.97109826589599</v>
      </c>
      <c r="C313" s="4">
        <f t="shared" si="12"/>
        <v>281.34104046242777</v>
      </c>
      <c r="D313" s="5">
        <f t="shared" si="14"/>
        <v>358.34104046242777</v>
      </c>
    </row>
    <row r="314" spans="1:4" x14ac:dyDescent="0.25">
      <c r="A314" s="4">
        <v>313</v>
      </c>
      <c r="B314" s="4">
        <f t="shared" si="13"/>
        <v>350.08959537572258</v>
      </c>
      <c r="C314" s="4">
        <f t="shared" si="12"/>
        <v>283.14739884393066</v>
      </c>
      <c r="D314" s="5">
        <f t="shared" si="14"/>
        <v>360.14739884393066</v>
      </c>
    </row>
    <row r="315" spans="1:4" x14ac:dyDescent="0.25">
      <c r="A315" s="4">
        <v>314</v>
      </c>
      <c r="B315" s="4">
        <f t="shared" si="13"/>
        <v>351.20809248554917</v>
      </c>
      <c r="C315" s="4">
        <f t="shared" si="12"/>
        <v>284.95953757225436</v>
      </c>
      <c r="D315" s="5">
        <f t="shared" si="14"/>
        <v>361.95953757225436</v>
      </c>
    </row>
    <row r="316" spans="1:4" x14ac:dyDescent="0.25">
      <c r="A316" s="4">
        <v>315</v>
      </c>
      <c r="B316" s="4">
        <f t="shared" si="13"/>
        <v>352.32658959537576</v>
      </c>
      <c r="C316" s="4">
        <f t="shared" si="12"/>
        <v>286.77745664739888</v>
      </c>
      <c r="D316" s="5">
        <f t="shared" si="14"/>
        <v>363.77745664739888</v>
      </c>
    </row>
    <row r="317" spans="1:4" x14ac:dyDescent="0.25">
      <c r="A317" s="4">
        <v>316</v>
      </c>
      <c r="B317" s="4">
        <f t="shared" si="13"/>
        <v>353.44508670520236</v>
      </c>
      <c r="C317" s="4">
        <f t="shared" si="12"/>
        <v>288.60115606936421</v>
      </c>
      <c r="D317" s="5">
        <f t="shared" si="14"/>
        <v>365.60115606936421</v>
      </c>
    </row>
    <row r="318" spans="1:4" x14ac:dyDescent="0.25">
      <c r="A318" s="4">
        <v>317</v>
      </c>
      <c r="B318" s="4">
        <f t="shared" si="13"/>
        <v>354.56358381502895</v>
      </c>
      <c r="C318" s="4">
        <f t="shared" si="12"/>
        <v>290.43063583815035</v>
      </c>
      <c r="D318" s="5">
        <f t="shared" si="14"/>
        <v>367.43063583815035</v>
      </c>
    </row>
    <row r="319" spans="1:4" x14ac:dyDescent="0.25">
      <c r="A319" s="4">
        <v>318</v>
      </c>
      <c r="B319" s="4">
        <f t="shared" si="13"/>
        <v>355.68208092485554</v>
      </c>
      <c r="C319" s="4">
        <f t="shared" si="12"/>
        <v>292.26589595375725</v>
      </c>
      <c r="D319" s="5">
        <f t="shared" si="14"/>
        <v>369.26589595375725</v>
      </c>
    </row>
    <row r="320" spans="1:4" x14ac:dyDescent="0.25">
      <c r="A320" s="4">
        <v>319</v>
      </c>
      <c r="B320" s="4">
        <f t="shared" si="13"/>
        <v>356.80057803468213</v>
      </c>
      <c r="C320" s="4">
        <f t="shared" si="12"/>
        <v>294.10693641618502</v>
      </c>
      <c r="D320" s="5">
        <f t="shared" si="14"/>
        <v>371.10693641618502</v>
      </c>
    </row>
    <row r="321" spans="1:4" x14ac:dyDescent="0.25">
      <c r="A321" s="4">
        <v>320</v>
      </c>
      <c r="B321" s="4">
        <f t="shared" si="13"/>
        <v>357.91907514450872</v>
      </c>
      <c r="C321" s="4">
        <f t="shared" si="12"/>
        <v>295.95375722543355</v>
      </c>
      <c r="D321" s="5">
        <f t="shared" si="14"/>
        <v>372.95375722543355</v>
      </c>
    </row>
    <row r="322" spans="1:4" x14ac:dyDescent="0.25">
      <c r="A322" s="4">
        <v>321</v>
      </c>
      <c r="B322" s="4">
        <f t="shared" si="13"/>
        <v>359.03757225433526</v>
      </c>
      <c r="C322" s="4">
        <f t="shared" ref="C322:C367" si="15">(B322*A322)/K$2</f>
        <v>297.80635838150289</v>
      </c>
      <c r="D322" s="5">
        <f t="shared" si="14"/>
        <v>374.80635838150289</v>
      </c>
    </row>
    <row r="323" spans="1:4" x14ac:dyDescent="0.25">
      <c r="A323" s="4">
        <v>322</v>
      </c>
      <c r="B323" s="4">
        <f t="shared" ref="B323:B367" si="16">(K$2/K$3)*A323</f>
        <v>360.15606936416185</v>
      </c>
      <c r="C323" s="4">
        <f t="shared" si="15"/>
        <v>299.6647398843931</v>
      </c>
      <c r="D323" s="5">
        <f t="shared" ref="D323:D367" si="17">77+C323</f>
        <v>376.6647398843931</v>
      </c>
    </row>
    <row r="324" spans="1:4" x14ac:dyDescent="0.25">
      <c r="A324" s="4">
        <v>323</v>
      </c>
      <c r="B324" s="4">
        <f t="shared" si="16"/>
        <v>361.27456647398844</v>
      </c>
      <c r="C324" s="4">
        <f t="shared" si="15"/>
        <v>301.52890173410407</v>
      </c>
      <c r="D324" s="5">
        <f t="shared" si="17"/>
        <v>378.52890173410407</v>
      </c>
    </row>
    <row r="325" spans="1:4" x14ac:dyDescent="0.25">
      <c r="A325" s="4">
        <v>324</v>
      </c>
      <c r="B325" s="4">
        <f t="shared" si="16"/>
        <v>362.39306358381504</v>
      </c>
      <c r="C325" s="4">
        <f t="shared" si="15"/>
        <v>303.39884393063585</v>
      </c>
      <c r="D325" s="5">
        <f t="shared" si="17"/>
        <v>380.39884393063585</v>
      </c>
    </row>
    <row r="326" spans="1:4" x14ac:dyDescent="0.25">
      <c r="A326" s="4">
        <v>325</v>
      </c>
      <c r="B326" s="4">
        <f t="shared" si="16"/>
        <v>363.51156069364163</v>
      </c>
      <c r="C326" s="4">
        <f t="shared" si="15"/>
        <v>305.27456647398844</v>
      </c>
      <c r="D326" s="5">
        <f t="shared" si="17"/>
        <v>382.27456647398844</v>
      </c>
    </row>
    <row r="327" spans="1:4" x14ac:dyDescent="0.25">
      <c r="A327" s="4">
        <v>326</v>
      </c>
      <c r="B327" s="4">
        <f t="shared" si="16"/>
        <v>364.63005780346822</v>
      </c>
      <c r="C327" s="4">
        <f t="shared" si="15"/>
        <v>307.15606936416185</v>
      </c>
      <c r="D327" s="5">
        <f t="shared" si="17"/>
        <v>384.15606936416185</v>
      </c>
    </row>
    <row r="328" spans="1:4" x14ac:dyDescent="0.25">
      <c r="A328" s="4">
        <v>327</v>
      </c>
      <c r="B328" s="4">
        <f t="shared" si="16"/>
        <v>365.74855491329481</v>
      </c>
      <c r="C328" s="4">
        <f t="shared" si="15"/>
        <v>309.04335260115607</v>
      </c>
      <c r="D328" s="5">
        <f t="shared" si="17"/>
        <v>386.04335260115607</v>
      </c>
    </row>
    <row r="329" spans="1:4" x14ac:dyDescent="0.25">
      <c r="A329" s="4">
        <v>328</v>
      </c>
      <c r="B329" s="4">
        <f t="shared" si="16"/>
        <v>366.8670520231214</v>
      </c>
      <c r="C329" s="4">
        <f t="shared" si="15"/>
        <v>310.93641618497111</v>
      </c>
      <c r="D329" s="5">
        <f t="shared" si="17"/>
        <v>387.93641618497111</v>
      </c>
    </row>
    <row r="330" spans="1:4" x14ac:dyDescent="0.25">
      <c r="A330" s="4">
        <v>329</v>
      </c>
      <c r="B330" s="4">
        <f t="shared" si="16"/>
        <v>367.98554913294799</v>
      </c>
      <c r="C330" s="4">
        <f t="shared" si="15"/>
        <v>312.83526011560696</v>
      </c>
      <c r="D330" s="5">
        <f t="shared" si="17"/>
        <v>389.83526011560696</v>
      </c>
    </row>
    <row r="331" spans="1:4" x14ac:dyDescent="0.25">
      <c r="A331" s="4">
        <v>330</v>
      </c>
      <c r="B331" s="4">
        <f t="shared" si="16"/>
        <v>369.10404624277459</v>
      </c>
      <c r="C331" s="4">
        <f t="shared" si="15"/>
        <v>314.73988439306356</v>
      </c>
      <c r="D331" s="5">
        <f t="shared" si="17"/>
        <v>391.73988439306356</v>
      </c>
    </row>
    <row r="332" spans="1:4" x14ac:dyDescent="0.25">
      <c r="A332" s="4">
        <v>331</v>
      </c>
      <c r="B332" s="4">
        <f t="shared" si="16"/>
        <v>370.22254335260118</v>
      </c>
      <c r="C332" s="4">
        <f t="shared" si="15"/>
        <v>316.65028901734104</v>
      </c>
      <c r="D332" s="5">
        <f t="shared" si="17"/>
        <v>393.65028901734104</v>
      </c>
    </row>
    <row r="333" spans="1:4" x14ac:dyDescent="0.25">
      <c r="A333" s="4">
        <v>332</v>
      </c>
      <c r="B333" s="4">
        <f t="shared" si="16"/>
        <v>371.34104046242777</v>
      </c>
      <c r="C333" s="4">
        <f t="shared" si="15"/>
        <v>318.56647398843933</v>
      </c>
      <c r="D333" s="5">
        <f t="shared" si="17"/>
        <v>395.56647398843933</v>
      </c>
    </row>
    <row r="334" spans="1:4" x14ac:dyDescent="0.25">
      <c r="A334" s="4">
        <v>333</v>
      </c>
      <c r="B334" s="4">
        <f t="shared" si="16"/>
        <v>372.45953757225436</v>
      </c>
      <c r="C334" s="4">
        <f t="shared" si="15"/>
        <v>320.48843930635843</v>
      </c>
      <c r="D334" s="5">
        <f t="shared" si="17"/>
        <v>397.48843930635843</v>
      </c>
    </row>
    <row r="335" spans="1:4" x14ac:dyDescent="0.25">
      <c r="A335" s="4">
        <v>334</v>
      </c>
      <c r="B335" s="4">
        <f t="shared" si="16"/>
        <v>373.57803468208095</v>
      </c>
      <c r="C335" s="4">
        <f t="shared" si="15"/>
        <v>322.41618497109829</v>
      </c>
      <c r="D335" s="5">
        <f t="shared" si="17"/>
        <v>399.41618497109829</v>
      </c>
    </row>
    <row r="336" spans="1:4" x14ac:dyDescent="0.25">
      <c r="A336" s="4">
        <v>335</v>
      </c>
      <c r="B336" s="4">
        <f t="shared" si="16"/>
        <v>374.69653179190755</v>
      </c>
      <c r="C336" s="4">
        <f t="shared" si="15"/>
        <v>324.34971098265896</v>
      </c>
      <c r="D336" s="5">
        <f t="shared" si="17"/>
        <v>401.34971098265896</v>
      </c>
    </row>
    <row r="337" spans="1:4" x14ac:dyDescent="0.25">
      <c r="A337" s="4">
        <v>336</v>
      </c>
      <c r="B337" s="4">
        <f t="shared" si="16"/>
        <v>375.81502890173414</v>
      </c>
      <c r="C337" s="4">
        <f t="shared" si="15"/>
        <v>326.28901734104051</v>
      </c>
      <c r="D337" s="5">
        <f t="shared" si="17"/>
        <v>403.28901734104051</v>
      </c>
    </row>
    <row r="338" spans="1:4" x14ac:dyDescent="0.25">
      <c r="A338" s="4">
        <v>337</v>
      </c>
      <c r="B338" s="4">
        <f t="shared" si="16"/>
        <v>376.93352601156073</v>
      </c>
      <c r="C338" s="4">
        <f t="shared" si="15"/>
        <v>328.23410404624281</v>
      </c>
      <c r="D338" s="5">
        <f t="shared" si="17"/>
        <v>405.23410404624281</v>
      </c>
    </row>
    <row r="339" spans="1:4" x14ac:dyDescent="0.25">
      <c r="A339" s="4">
        <v>338</v>
      </c>
      <c r="B339" s="4">
        <f t="shared" si="16"/>
        <v>378.05202312138732</v>
      </c>
      <c r="C339" s="4">
        <f t="shared" si="15"/>
        <v>330.18497109826592</v>
      </c>
      <c r="D339" s="5">
        <f t="shared" si="17"/>
        <v>407.18497109826592</v>
      </c>
    </row>
    <row r="340" spans="1:4" x14ac:dyDescent="0.25">
      <c r="A340" s="4">
        <v>339</v>
      </c>
      <c r="B340" s="4">
        <f t="shared" si="16"/>
        <v>379.17052023121391</v>
      </c>
      <c r="C340" s="4">
        <f t="shared" si="15"/>
        <v>332.1416184971099</v>
      </c>
      <c r="D340" s="5">
        <f t="shared" si="17"/>
        <v>409.1416184971099</v>
      </c>
    </row>
    <row r="341" spans="1:4" x14ac:dyDescent="0.25">
      <c r="A341" s="4">
        <v>340</v>
      </c>
      <c r="B341" s="4">
        <f t="shared" si="16"/>
        <v>380.28901734104051</v>
      </c>
      <c r="C341" s="4">
        <f t="shared" si="15"/>
        <v>334.10404624277459</v>
      </c>
      <c r="D341" s="5">
        <f t="shared" si="17"/>
        <v>411.10404624277459</v>
      </c>
    </row>
    <row r="342" spans="1:4" x14ac:dyDescent="0.25">
      <c r="A342" s="4">
        <v>341</v>
      </c>
      <c r="B342" s="4">
        <f t="shared" si="16"/>
        <v>381.4075144508671</v>
      </c>
      <c r="C342" s="4">
        <f t="shared" si="15"/>
        <v>336.07225433526014</v>
      </c>
      <c r="D342" s="5">
        <f t="shared" si="17"/>
        <v>413.07225433526014</v>
      </c>
    </row>
    <row r="343" spans="1:4" x14ac:dyDescent="0.25">
      <c r="A343" s="4">
        <v>342</v>
      </c>
      <c r="B343" s="4">
        <f t="shared" si="16"/>
        <v>382.52601156069369</v>
      </c>
      <c r="C343" s="4">
        <f t="shared" si="15"/>
        <v>338.04624277456651</v>
      </c>
      <c r="D343" s="5">
        <f t="shared" si="17"/>
        <v>415.04624277456651</v>
      </c>
    </row>
    <row r="344" spans="1:4" x14ac:dyDescent="0.25">
      <c r="A344" s="4">
        <v>343</v>
      </c>
      <c r="B344" s="4">
        <f t="shared" si="16"/>
        <v>383.64450867052028</v>
      </c>
      <c r="C344" s="4">
        <f t="shared" si="15"/>
        <v>340.02601156069369</v>
      </c>
      <c r="D344" s="5">
        <f t="shared" si="17"/>
        <v>417.02601156069369</v>
      </c>
    </row>
    <row r="345" spans="1:4" x14ac:dyDescent="0.25">
      <c r="A345" s="4">
        <v>344</v>
      </c>
      <c r="B345" s="4">
        <f t="shared" si="16"/>
        <v>384.76300578034687</v>
      </c>
      <c r="C345" s="4">
        <f t="shared" si="15"/>
        <v>342.01156069364168</v>
      </c>
      <c r="D345" s="5">
        <f t="shared" si="17"/>
        <v>419.01156069364168</v>
      </c>
    </row>
    <row r="346" spans="1:4" x14ac:dyDescent="0.25">
      <c r="A346" s="4">
        <v>345</v>
      </c>
      <c r="B346" s="4">
        <f t="shared" si="16"/>
        <v>385.88150289017346</v>
      </c>
      <c r="C346" s="4">
        <f t="shared" si="15"/>
        <v>344.00289017341049</v>
      </c>
      <c r="D346" s="5">
        <f t="shared" si="17"/>
        <v>421.00289017341049</v>
      </c>
    </row>
    <row r="347" spans="1:4" x14ac:dyDescent="0.25">
      <c r="A347" s="4">
        <v>346</v>
      </c>
      <c r="B347" s="4">
        <f t="shared" si="16"/>
        <v>387</v>
      </c>
      <c r="C347" s="4">
        <f t="shared" si="15"/>
        <v>346</v>
      </c>
      <c r="D347" s="5">
        <f t="shared" si="17"/>
        <v>423</v>
      </c>
    </row>
    <row r="348" spans="1:4" x14ac:dyDescent="0.25">
      <c r="A348" s="4">
        <v>347</v>
      </c>
      <c r="B348" s="4">
        <f t="shared" si="16"/>
        <v>388.11849710982659</v>
      </c>
      <c r="C348" s="4">
        <f t="shared" si="15"/>
        <v>348.00289017341038</v>
      </c>
      <c r="D348" s="5">
        <f t="shared" si="17"/>
        <v>425.00289017341038</v>
      </c>
    </row>
    <row r="349" spans="1:4" x14ac:dyDescent="0.25">
      <c r="A349" s="4">
        <v>348</v>
      </c>
      <c r="B349" s="4">
        <f t="shared" si="16"/>
        <v>389.23699421965318</v>
      </c>
      <c r="C349" s="4">
        <f t="shared" si="15"/>
        <v>350.01156069364163</v>
      </c>
      <c r="D349" s="5">
        <f t="shared" si="17"/>
        <v>427.01156069364163</v>
      </c>
    </row>
    <row r="350" spans="1:4" x14ac:dyDescent="0.25">
      <c r="A350" s="4">
        <v>349</v>
      </c>
      <c r="B350" s="4">
        <f t="shared" si="16"/>
        <v>390.35549132947978</v>
      </c>
      <c r="C350" s="4">
        <f t="shared" si="15"/>
        <v>352.02601156069363</v>
      </c>
      <c r="D350" s="5">
        <f t="shared" si="17"/>
        <v>429.02601156069363</v>
      </c>
    </row>
    <row r="351" spans="1:4" x14ac:dyDescent="0.25">
      <c r="A351" s="4">
        <v>350</v>
      </c>
      <c r="B351" s="4">
        <f t="shared" si="16"/>
        <v>391.47398843930637</v>
      </c>
      <c r="C351" s="4">
        <f t="shared" si="15"/>
        <v>354.04624277456645</v>
      </c>
      <c r="D351" s="5">
        <f t="shared" si="17"/>
        <v>431.04624277456645</v>
      </c>
    </row>
    <row r="352" spans="1:4" x14ac:dyDescent="0.25">
      <c r="A352" s="4">
        <v>351</v>
      </c>
      <c r="B352" s="4">
        <f t="shared" si="16"/>
        <v>392.59248554913296</v>
      </c>
      <c r="C352" s="4">
        <f t="shared" si="15"/>
        <v>356.07225433526008</v>
      </c>
      <c r="D352" s="5">
        <f t="shared" si="17"/>
        <v>433.07225433526008</v>
      </c>
    </row>
    <row r="353" spans="1:4" x14ac:dyDescent="0.25">
      <c r="A353" s="4">
        <v>352</v>
      </c>
      <c r="B353" s="4">
        <f t="shared" si="16"/>
        <v>393.71098265895955</v>
      </c>
      <c r="C353" s="4">
        <f t="shared" si="15"/>
        <v>358.10404624277453</v>
      </c>
      <c r="D353" s="5">
        <f t="shared" si="17"/>
        <v>435.10404624277453</v>
      </c>
    </row>
    <row r="354" spans="1:4" x14ac:dyDescent="0.25">
      <c r="A354" s="4">
        <v>353</v>
      </c>
      <c r="B354" s="4">
        <f t="shared" si="16"/>
        <v>394.82947976878614</v>
      </c>
      <c r="C354" s="4">
        <f t="shared" si="15"/>
        <v>360.14161849710979</v>
      </c>
      <c r="D354" s="5">
        <f t="shared" si="17"/>
        <v>437.14161849710979</v>
      </c>
    </row>
    <row r="355" spans="1:4" x14ac:dyDescent="0.25">
      <c r="A355" s="4">
        <v>354</v>
      </c>
      <c r="B355" s="4">
        <f t="shared" si="16"/>
        <v>395.94797687861274</v>
      </c>
      <c r="C355" s="4">
        <f t="shared" si="15"/>
        <v>362.18497109826592</v>
      </c>
      <c r="D355" s="5">
        <f t="shared" si="17"/>
        <v>439.18497109826592</v>
      </c>
    </row>
    <row r="356" spans="1:4" x14ac:dyDescent="0.25">
      <c r="A356" s="4">
        <v>355</v>
      </c>
      <c r="B356" s="4">
        <f t="shared" si="16"/>
        <v>397.06647398843933</v>
      </c>
      <c r="C356" s="4">
        <f t="shared" si="15"/>
        <v>364.23410404624281</v>
      </c>
      <c r="D356" s="5">
        <f t="shared" si="17"/>
        <v>441.23410404624281</v>
      </c>
    </row>
    <row r="357" spans="1:4" x14ac:dyDescent="0.25">
      <c r="A357" s="4">
        <v>356</v>
      </c>
      <c r="B357" s="4">
        <f t="shared" si="16"/>
        <v>398.18497109826592</v>
      </c>
      <c r="C357" s="4">
        <f t="shared" si="15"/>
        <v>366.28901734104051</v>
      </c>
      <c r="D357" s="5">
        <f t="shared" si="17"/>
        <v>443.28901734104051</v>
      </c>
    </row>
    <row r="358" spans="1:4" x14ac:dyDescent="0.25">
      <c r="A358" s="4">
        <v>357</v>
      </c>
      <c r="B358" s="4">
        <f t="shared" si="16"/>
        <v>399.30346820809251</v>
      </c>
      <c r="C358" s="4">
        <f t="shared" si="15"/>
        <v>368.34971098265896</v>
      </c>
      <c r="D358" s="5">
        <f t="shared" si="17"/>
        <v>445.34971098265896</v>
      </c>
    </row>
    <row r="359" spans="1:4" x14ac:dyDescent="0.25">
      <c r="A359" s="4">
        <v>358</v>
      </c>
      <c r="B359" s="4">
        <f t="shared" si="16"/>
        <v>400.4219653179191</v>
      </c>
      <c r="C359" s="4">
        <f t="shared" si="15"/>
        <v>370.41618497109829</v>
      </c>
      <c r="D359" s="5">
        <f t="shared" si="17"/>
        <v>447.41618497109829</v>
      </c>
    </row>
    <row r="360" spans="1:4" x14ac:dyDescent="0.25">
      <c r="A360" s="4">
        <v>359</v>
      </c>
      <c r="B360" s="4">
        <f t="shared" si="16"/>
        <v>401.54046242774569</v>
      </c>
      <c r="C360" s="4">
        <f t="shared" si="15"/>
        <v>372.48843930635837</v>
      </c>
      <c r="D360" s="5">
        <f t="shared" si="17"/>
        <v>449.48843930635837</v>
      </c>
    </row>
    <row r="361" spans="1:4" x14ac:dyDescent="0.25">
      <c r="A361" s="4">
        <v>360</v>
      </c>
      <c r="B361" s="4">
        <f t="shared" si="16"/>
        <v>402.65895953757229</v>
      </c>
      <c r="C361" s="4">
        <f t="shared" si="15"/>
        <v>374.56647398843938</v>
      </c>
      <c r="D361" s="5">
        <f t="shared" si="17"/>
        <v>451.56647398843938</v>
      </c>
    </row>
    <row r="362" spans="1:4" x14ac:dyDescent="0.25">
      <c r="A362" s="4">
        <v>361</v>
      </c>
      <c r="B362" s="4">
        <f t="shared" si="16"/>
        <v>403.77745664739888</v>
      </c>
      <c r="C362" s="4">
        <f t="shared" si="15"/>
        <v>376.65028901734109</v>
      </c>
      <c r="D362" s="5">
        <f t="shared" si="17"/>
        <v>453.65028901734109</v>
      </c>
    </row>
    <row r="363" spans="1:4" x14ac:dyDescent="0.25">
      <c r="A363" s="4">
        <v>362</v>
      </c>
      <c r="B363" s="4">
        <f t="shared" si="16"/>
        <v>404.89595375722547</v>
      </c>
      <c r="C363" s="4">
        <f t="shared" si="15"/>
        <v>378.73988439306362</v>
      </c>
      <c r="D363" s="5">
        <f t="shared" si="17"/>
        <v>455.73988439306362</v>
      </c>
    </row>
    <row r="364" spans="1:4" x14ac:dyDescent="0.25">
      <c r="A364" s="4">
        <v>363</v>
      </c>
      <c r="B364" s="4">
        <f t="shared" si="16"/>
        <v>406.01445086705206</v>
      </c>
      <c r="C364" s="4">
        <f t="shared" si="15"/>
        <v>380.83526011560696</v>
      </c>
      <c r="D364" s="5">
        <f t="shared" si="17"/>
        <v>457.83526011560696</v>
      </c>
    </row>
    <row r="365" spans="1:4" x14ac:dyDescent="0.25">
      <c r="A365" s="4">
        <v>364</v>
      </c>
      <c r="B365" s="4">
        <f t="shared" si="16"/>
        <v>407.13294797687865</v>
      </c>
      <c r="C365" s="4">
        <f t="shared" si="15"/>
        <v>382.93641618497111</v>
      </c>
      <c r="D365" s="5">
        <f t="shared" si="17"/>
        <v>459.93641618497111</v>
      </c>
    </row>
    <row r="366" spans="1:4" x14ac:dyDescent="0.25">
      <c r="A366" s="4">
        <v>365</v>
      </c>
      <c r="B366" s="4">
        <f t="shared" si="16"/>
        <v>408.25144508670525</v>
      </c>
      <c r="C366" s="4">
        <f t="shared" si="15"/>
        <v>385.04335260115613</v>
      </c>
      <c r="D366" s="5">
        <f t="shared" si="17"/>
        <v>462.04335260115613</v>
      </c>
    </row>
    <row r="367" spans="1:4" x14ac:dyDescent="0.25">
      <c r="A367" s="4">
        <v>366</v>
      </c>
      <c r="B367" s="4">
        <f t="shared" si="16"/>
        <v>409.36994219653184</v>
      </c>
      <c r="C367" s="4">
        <f t="shared" si="15"/>
        <v>387.15606936416191</v>
      </c>
      <c r="D367" s="5">
        <f t="shared" si="17"/>
        <v>464.15606936416191</v>
      </c>
    </row>
  </sheetData>
  <sheetProtection algorithmName="SHA-512" hashValue="vezfbNhhXKxaJeD1hrqRtUKsjfuqqt1Cp8PTRW0FZYWUEv43aUhsObOtkc+xs5BbYWN/Y29WhzN+tO5RiEomeg==" saltValue="Gn6+oIr1lprJg0WN1MXocg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10" orientation="landscape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2023-01-08T07:51:32Z</cp:lastPrinted>
  <dcterms:created xsi:type="dcterms:W3CDTF">2023-01-06T01:52:57Z</dcterms:created>
  <dcterms:modified xsi:type="dcterms:W3CDTF">2023-01-09T10:48:02Z</dcterms:modified>
</cp:coreProperties>
</file>